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PRORAČUNSKOJ POTROŠNJI\"/>
    </mc:Choice>
  </mc:AlternateContent>
  <xr:revisionPtr revIDLastSave="0" documentId="13_ncr:1_{75CCC54E-E986-4FFB-8033-BEF642EF43DD}" xr6:coauthVersionLast="36" xr6:coauthVersionMax="36" xr10:uidLastSave="{00000000-0000-0000-0000-000000000000}"/>
  <bookViews>
    <workbookView xWindow="0" yWindow="0" windowWidth="28800" windowHeight="11925" xr2:uid="{859A0A14-44B9-4998-B452-314F8EEA8CA5}"/>
  </bookViews>
  <sheets>
    <sheet name="po datumima" sheetId="1" r:id="rId1"/>
  </sheets>
  <definedNames>
    <definedName name="_xlnm.Print_Area" localSheetId="0">'po datumima'!$A$1:$M$89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H72" i="1"/>
  <c r="H70" i="1"/>
  <c r="H61" i="1"/>
  <c r="H52" i="1"/>
  <c r="H47" i="1"/>
  <c r="H11" i="1"/>
</calcChain>
</file>

<file path=xl/sharedStrings.xml><?xml version="1.0" encoding="utf-8"?>
<sst xmlns="http://schemas.openxmlformats.org/spreadsheetml/2006/main" count="671" uniqueCount="251">
  <si>
    <t>Naziv škole: OSNOVNA ŠKOLA POLIČNIK</t>
  </si>
  <si>
    <t xml:space="preserve">Adresa: DR. FRANJE TUĐMANA 68 </t>
  </si>
  <si>
    <t>OIB: 86167692008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</si>
  <si>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</si>
  <si>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</si>
  <si>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</si>
  <si>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</si>
  <si>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</si>
  <si>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</si>
  <si>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</si>
  <si>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</si>
  <si>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</si>
  <si>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</si>
  <si>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</si>
  <si>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/>
  </si>
  <si>
    <t xml:space="preserve">                                                                                </t>
  </si>
  <si>
    <t>plaća COP 1/2025</t>
  </si>
  <si>
    <t xml:space="preserve">MINISTARSTVO                                                                    </t>
  </si>
  <si>
    <t xml:space="preserve">                                                                                                    </t>
  </si>
  <si>
    <t>plaća COP 1/2025-prijevoz</t>
  </si>
  <si>
    <t>plaća COP 1/2025-materijalna prava</t>
  </si>
  <si>
    <t>plaća COP 12/2024-KOREKTIVNI</t>
  </si>
  <si>
    <t xml:space="preserve">32955     </t>
  </si>
  <si>
    <t xml:space="preserve">NOVČANA NAKNADA POSLODAVCA ZBOG NEZAPOŠLJAVANJA OSOBA S INVALIDITETOM                                                                                                                                   </t>
  </si>
  <si>
    <t xml:space="preserve">32149     </t>
  </si>
  <si>
    <t xml:space="preserve">OSTALE NAKNADE TROŠKOVA ZAPOSLENICIMA-LOKO VOŽNJA                                                                                                                                                       </t>
  </si>
  <si>
    <t xml:space="preserve">ŽUPANIJA                                                                        </t>
  </si>
  <si>
    <t xml:space="preserve">Ostale naknade troškova zaposlenima                                             </t>
  </si>
  <si>
    <t>06.02.2025</t>
  </si>
  <si>
    <t xml:space="preserve">DALMAT ZADAR                                                                    </t>
  </si>
  <si>
    <t>96679371567</t>
  </si>
  <si>
    <t xml:space="preserve">Murvica                                                     </t>
  </si>
  <si>
    <t xml:space="preserve">120-VP1-1                                                                       </t>
  </si>
  <si>
    <t>Uredski materijal</t>
  </si>
  <si>
    <t xml:space="preserve">32211     </t>
  </si>
  <si>
    <t xml:space="preserve">POZICIJA-169-UREDSKI MATERIJAL I OSTALI MATERIJALNI RASHODI                                                                                                                                             </t>
  </si>
  <si>
    <t xml:space="preserve">Uredski materijal i ostali materijalni rashodi                                  </t>
  </si>
  <si>
    <t>tem.riznica br. 6</t>
  </si>
  <si>
    <t xml:space="preserve">450-VP1-1                                                                       </t>
  </si>
  <si>
    <t xml:space="preserve">METRO CASH&amp;CARRY-MAT.ZA ČIŠĆENJE                                                </t>
  </si>
  <si>
    <t>38016445738</t>
  </si>
  <si>
    <t xml:space="preserve">ZAGREB-SUSEDGRAD                                            </t>
  </si>
  <si>
    <t xml:space="preserve">004471/15/6                                                                     </t>
  </si>
  <si>
    <t>Sredstva za čišćenje i potrošni materijal</t>
  </si>
  <si>
    <t xml:space="preserve">184-VP1-1                                                                       </t>
  </si>
  <si>
    <t xml:space="preserve">32251     </t>
  </si>
  <si>
    <t xml:space="preserve">POZICIJA-173-SITNI INVENTAR                                                                                                                                                                             </t>
  </si>
  <si>
    <t xml:space="preserve">Sitni inventar i auto gume                                                      </t>
  </si>
  <si>
    <t xml:space="preserve">ČISTOĆA d.o.o.                                                                  </t>
  </si>
  <si>
    <t>84923155727</t>
  </si>
  <si>
    <t xml:space="preserve">ZADAR                                                       </t>
  </si>
  <si>
    <t xml:space="preserve">133/99/254/2024                                                                 </t>
  </si>
  <si>
    <t>Obračun kamata do 31.12.2024</t>
  </si>
  <si>
    <t xml:space="preserve">34339     </t>
  </si>
  <si>
    <t xml:space="preserve">Ostale zatezne kamate                                                                                                                                                                                   </t>
  </si>
  <si>
    <t xml:space="preserve">Komunalne usluge                                                                </t>
  </si>
  <si>
    <t xml:space="preserve">Hrvatska zajednica osnovnih škola                                               </t>
  </si>
  <si>
    <t>78661516143</t>
  </si>
  <si>
    <t xml:space="preserve">Zagreb                                                      </t>
  </si>
  <si>
    <t xml:space="preserve">451-1-2                                                                         </t>
  </si>
  <si>
    <t>Članarina 1-6/2025-I. dio</t>
  </si>
  <si>
    <t xml:space="preserve">32941     </t>
  </si>
  <si>
    <t xml:space="preserve">POZICIJA-186-TUZEMNE ČLANARINE(ČL.HZOŠ)                                                                                                                                                                 </t>
  </si>
  <si>
    <t xml:space="preserve">Članarine                                                                       </t>
  </si>
  <si>
    <t>ŽUP.PL.PREMIJE OSIGURANJA 2. DIO 2024.</t>
  </si>
  <si>
    <t xml:space="preserve">32922     </t>
  </si>
  <si>
    <t xml:space="preserve">PREMIJE OSIGURANJA OSTALE IMOVINE                                                                                                                                                                       </t>
  </si>
  <si>
    <t xml:space="preserve">Premije osiguranja                                                              </t>
  </si>
  <si>
    <t>10.02.2025</t>
  </si>
  <si>
    <t>IZVOD-NAKNADA ZBOG NEZAPOŠLJAVANJA OSOBA S INVALIDITETETOM 2/2025</t>
  </si>
  <si>
    <t>tem.ostalo br. 9</t>
  </si>
  <si>
    <t xml:space="preserve">31321     </t>
  </si>
  <si>
    <t xml:space="preserve">DOPRINOS ZA OBVEZNO ZDRAVSTVENO OSIGURANJE                                                                                                                                                              </t>
  </si>
  <si>
    <t>tem.plaće br. 8</t>
  </si>
  <si>
    <t xml:space="preserve">31111     </t>
  </si>
  <si>
    <t xml:space="preserve">PLAĆE ZA ZAPOSLENE-OSNOVNI DIO PLAĆE      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</si>
  <si>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</si>
  <si>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</si>
  <si>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</si>
  <si>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</si>
  <si>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 xml:space="preserve">23122     </t>
  </si>
  <si>
    <t xml:space="preserve">OBVEZE ZA BOLOVANJA IZNAD 42 DANA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</si>
  <si>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</si>
  <si>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</si>
  <si>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321212    </t>
  </si>
  <si>
    <t xml:space="preserve">NAKNADE ZA PRIJEVOZ S POSLA I NA POSAO-OPOREZIVO                                                                                                                                                        </t>
  </si>
  <si>
    <t>tem.plaće br. 10</t>
  </si>
  <si>
    <t>tem.plaće br. 16</t>
  </si>
  <si>
    <t>11.02.2025</t>
  </si>
  <si>
    <t xml:space="preserve">000685/15/32                                                                    </t>
  </si>
  <si>
    <t>tem.riznica br. 7</t>
  </si>
  <si>
    <t xml:space="preserve">Terrakom d.o.o.                                                                 </t>
  </si>
  <si>
    <t>29050776382</t>
  </si>
  <si>
    <t xml:space="preserve">6501/TER03/1                                                                    </t>
  </si>
  <si>
    <t xml:space="preserve">Telefon za 1/2025_x000D_
</t>
  </si>
  <si>
    <t xml:space="preserve">32311     </t>
  </si>
  <si>
    <t xml:space="preserve">USLUFA TELEFONA I TELEGRAFA                                                                                                                                                                             </t>
  </si>
  <si>
    <t xml:space="preserve">Usluge telefona, pošte i prijevoza                                              </t>
  </si>
  <si>
    <t xml:space="preserve">A1 Hrvatska d.o.o.                                                              </t>
  </si>
  <si>
    <t>29524210204</t>
  </si>
  <si>
    <t xml:space="preserve">0000103622022025                                                                </t>
  </si>
  <si>
    <t>Telefon za 1/2025</t>
  </si>
  <si>
    <t>13.02.2025</t>
  </si>
  <si>
    <t>ASISITENTI 1/2025</t>
  </si>
  <si>
    <t xml:space="preserve">INKLUZIJA                                                                       </t>
  </si>
  <si>
    <t xml:space="preserve">Doprinosi na plaće OZO- VPP 2023/2024                                           </t>
  </si>
  <si>
    <t>tem.POMOĆNICI br. 3</t>
  </si>
  <si>
    <t xml:space="preserve">Plaće za redovan rad VPP 2023/2024                                              </t>
  </si>
  <si>
    <t xml:space="preserve">23121     </t>
  </si>
  <si>
    <t xml:space="preserve">OBVEZE ZA BOLOVANJA DO 42 DANA                                                                                                                                                                          </t>
  </si>
  <si>
    <t xml:space="preserve">Naknada za prijevoz                                                             </t>
  </si>
  <si>
    <t>In Rebus društvo s ograničenom odgovornošću za informatičke usluge, turistička a</t>
  </si>
  <si>
    <t>91591564577</t>
  </si>
  <si>
    <t xml:space="preserve">70-1-1                                                                          </t>
  </si>
  <si>
    <t>Dig.uredsko poslovanje 1/2025</t>
  </si>
  <si>
    <t xml:space="preserve">32321     </t>
  </si>
  <si>
    <t xml:space="preserve">POZICIJA-175-USLUGE TEKUĆEG I INVESTICIJSKOG ODRŽAVANJA                                                                                                                                                 </t>
  </si>
  <si>
    <t xml:space="preserve">OPĆ.-NAJAM DVOR                                                                 </t>
  </si>
  <si>
    <t xml:space="preserve">Usluge tek.i inv.održavanja opreme VP                                           </t>
  </si>
  <si>
    <t>tem.riznica br. 12</t>
  </si>
  <si>
    <t>18.02.2025</t>
  </si>
  <si>
    <t>Oprema za tjelesni</t>
  </si>
  <si>
    <t xml:space="preserve">Sitni inventar VP                                                               </t>
  </si>
  <si>
    <t xml:space="preserve">HZRIF ZAGREB                                                                    </t>
  </si>
  <si>
    <t xml:space="preserve">           </t>
  </si>
  <si>
    <t xml:space="preserve">                                                            </t>
  </si>
  <si>
    <t xml:space="preserve">1405-P1-1                                                                       </t>
  </si>
  <si>
    <t>Seminar 22.1.2025</t>
  </si>
  <si>
    <t xml:space="preserve">32131     </t>
  </si>
  <si>
    <t xml:space="preserve">POZICIJA-168 -STRUČNO USAVRŠAVANJE ZAPOSLENIKA-KOTIZACIJA                                                                                                                                               </t>
  </si>
  <si>
    <t xml:space="preserve">Stručno usavršavanje zaposlenika                                                </t>
  </si>
  <si>
    <t>tem.riznica br. 8</t>
  </si>
  <si>
    <t xml:space="preserve">655-VP1-1                                                                       </t>
  </si>
  <si>
    <t xml:space="preserve">HEP-OPSKRABA d.o.o.                                                             </t>
  </si>
  <si>
    <t>63073332379</t>
  </si>
  <si>
    <t xml:space="preserve">ZAGREB                                                      </t>
  </si>
  <si>
    <t xml:space="preserve">0010260345-250120-2                                                             </t>
  </si>
  <si>
    <t xml:space="preserve">Električna energija za  1/2025_x000D_
</t>
  </si>
  <si>
    <t xml:space="preserve">32231     </t>
  </si>
  <si>
    <t xml:space="preserve">POZICIJA 1711-ELEKTRIČNA ENERGIJA                                                                                                                                                                       </t>
  </si>
  <si>
    <t xml:space="preserve">Električna energija                                                             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</si>
  <si>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</si>
  <si>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</si>
  <si>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</si>
  <si>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 xml:space="preserve">1293-92005-2                                                                    </t>
  </si>
  <si>
    <t xml:space="preserve">Poštarina na pism. pošiljke za 1/2025_x000D_
_x000D_
</t>
  </si>
  <si>
    <t xml:space="preserve">PC SPEED                                                                        </t>
  </si>
  <si>
    <t>14248870866</t>
  </si>
  <si>
    <t xml:space="preserve">Zemunik Donji 11                                            </t>
  </si>
  <si>
    <t xml:space="preserve">4/1/1                                                                           </t>
  </si>
  <si>
    <t>Usl.instalacije i  popravka računala</t>
  </si>
  <si>
    <t xml:space="preserve">Usluge tekućeg i investicijskog održavanja                                      </t>
  </si>
  <si>
    <t xml:space="preserve">OPĆINA POLIČNIK                                                                 </t>
  </si>
  <si>
    <t>87120007882</t>
  </si>
  <si>
    <t xml:space="preserve">Poličnik                                                    </t>
  </si>
  <si>
    <t xml:space="preserve">1475193                                                                         </t>
  </si>
  <si>
    <t>Naknada za vodu 01/2025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</si>
  <si>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</si>
  <si>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</si>
  <si>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GRADSKA KNJIŽNICA                                                               </t>
  </si>
  <si>
    <t>59559512621</t>
  </si>
  <si>
    <t xml:space="preserve">Zadar                                                       </t>
  </si>
  <si>
    <t xml:space="preserve">35/1/1                                                                          </t>
  </si>
  <si>
    <t>Softver Crolist I kvartal 2025.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</si>
  <si>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</si>
  <si>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</si>
  <si>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Računalne usluge                                                                </t>
  </si>
  <si>
    <t xml:space="preserve">ŠKOLSKE NOVINE ZAGREB                                                           </t>
  </si>
  <si>
    <t xml:space="preserve">10000 ZAGREB                                                </t>
  </si>
  <si>
    <t xml:space="preserve">560-3-1                                                                         </t>
  </si>
  <si>
    <t>Pretplata na Školske novine I.-VI. 2025. godine</t>
  </si>
  <si>
    <t>21.02.2025</t>
  </si>
  <si>
    <t xml:space="preserve">DECATHLON ZAGREB D.O.O.                                                         </t>
  </si>
  <si>
    <t>89516372197</t>
  </si>
  <si>
    <t xml:space="preserve">1773/701147/50                                                                  </t>
  </si>
  <si>
    <t>tem.riznica br. 9</t>
  </si>
  <si>
    <t>25.02.2025</t>
  </si>
  <si>
    <t xml:space="preserve">METRO-DOMJENAK                                                                  </t>
  </si>
  <si>
    <t xml:space="preserve">008656/15/5                                                                     </t>
  </si>
  <si>
    <t>Domjenak-ŽSV 18.02.2025.</t>
  </si>
  <si>
    <t xml:space="preserve">32931     </t>
  </si>
  <si>
    <t xml:space="preserve">POZICIJA-185-REPREZENTACIJA                                                                                                                                                                             </t>
  </si>
  <si>
    <t>tem.riznica br. 10</t>
  </si>
  <si>
    <t xml:space="preserve">METRO CASH &amp; CARRY-KUHINJA                                                      </t>
  </si>
  <si>
    <t xml:space="preserve">ZAGREB- SUSEDGRAD                                           </t>
  </si>
  <si>
    <t xml:space="preserve">008655/15/5                                                                     </t>
  </si>
  <si>
    <t>Plastične čaše za kuhinju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</si>
  <si>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</si>
  <si>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</si>
  <si>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ŠKOLSKA KUHINJA                                                                 </t>
  </si>
  <si>
    <t xml:space="preserve">Materijal i sirovine-PPN                                                        </t>
  </si>
  <si>
    <t>27.02.2025</t>
  </si>
  <si>
    <t xml:space="preserve">LIBURNIJA d.o.o. usluge prijevoza putnika u javnom prometu                      </t>
  </si>
  <si>
    <t>03655700167</t>
  </si>
  <si>
    <t xml:space="preserve">117-POS0001-01                                                                  </t>
  </si>
  <si>
    <t>Prijevoz učenika 1/2025</t>
  </si>
  <si>
    <t xml:space="preserve">32353     </t>
  </si>
  <si>
    <t xml:space="preserve">NAJAMNINE ZA OPREMU                                                                                                                                                                                     </t>
  </si>
  <si>
    <t xml:space="preserve">Prijevoz učenika osnovnih škola                                                 </t>
  </si>
  <si>
    <t>tem.riznica br. 11</t>
  </si>
  <si>
    <t xml:space="preserve">31212     </t>
  </si>
  <si>
    <t xml:space="preserve">NAGRADE-JUBILARNE NAGRADE                                                                                                                                                                               </t>
  </si>
  <si>
    <t>tem.plaće br. 12</t>
  </si>
  <si>
    <t xml:space="preserve">23171     </t>
  </si>
  <si>
    <t xml:space="preserve">OSTALE OBVEZE ZA ZAPOSLENE (NAGRADE, DAROVI, OTPREMNINE,...)                                                                                                                                            </t>
  </si>
  <si>
    <t xml:space="preserve">31216     </t>
  </si>
  <si>
    <t xml:space="preserve">REGRES ZA GODIŠNJI ODMOR                                                                                                                                                                                </t>
  </si>
  <si>
    <t>datum izvješća: 14 ožujka 2025.</t>
  </si>
  <si>
    <t xml:space="preserve">voditelj računovodstva: KATARINA MARINOVIĆ                       </t>
  </si>
  <si>
    <t xml:space="preserve">odgovorna osoba: ELVIS ALIĆ                               </t>
  </si>
  <si>
    <t>IZVJEŠĆE O TROŠENJU SREDSTAVA ZA VELJAČU 2025.</t>
  </si>
  <si>
    <t>06.02.2025.</t>
  </si>
  <si>
    <t>393/VP1115/1</t>
  </si>
  <si>
    <t>Materijal i dijelovi</t>
  </si>
  <si>
    <t>MATERIJAL I DIJELOVI ZA TEKUĆE I INV.ODRŽAVANJE</t>
  </si>
  <si>
    <t>489-92005-2-</t>
  </si>
  <si>
    <t>Pošt.na pismoven pošiljke 12/2024</t>
  </si>
  <si>
    <t>USLUGE TELEFONA, POŠTE I PRIJEVOZA</t>
  </si>
  <si>
    <t>ŽUP.PL.LOKO VOŽNJU</t>
  </si>
  <si>
    <t>1077</t>
  </si>
  <si>
    <t>Priključak za vatrodojavni centar</t>
  </si>
  <si>
    <t xml:space="preserve">USLUGE TEK. I INVESTICIJSKOG ODRŽAVANJA </t>
  </si>
  <si>
    <t>66681000-2024121</t>
  </si>
  <si>
    <t>Voda za PŠ Visočane</t>
  </si>
  <si>
    <t>KOMUNALNE USLUGE</t>
  </si>
  <si>
    <t>164/1/1</t>
  </si>
  <si>
    <t>Odvoz fekalija</t>
  </si>
  <si>
    <t>27352/99/252/2024</t>
  </si>
  <si>
    <t>Odvoz komunalnog otpada 12/2024</t>
  </si>
  <si>
    <t>30-1224-0787035</t>
  </si>
  <si>
    <t>God.pretp.na certif.COP</t>
  </si>
  <si>
    <t>OSTALE USLUGE</t>
  </si>
  <si>
    <t>25-1224-0784788</t>
  </si>
  <si>
    <t xml:space="preserve">Eračun i earhiva 12/224
</t>
  </si>
  <si>
    <t xml:space="preserve">BRALA D.O.O.                                                                    </t>
  </si>
  <si>
    <t>88011419576</t>
  </si>
  <si>
    <t xml:space="preserve">Posedarje                                                   </t>
  </si>
  <si>
    <t xml:space="preserve">JAVNA VATROGASNA POSTROJBA ZADAR                                                </t>
  </si>
  <si>
    <t>36978292106</t>
  </si>
  <si>
    <t xml:space="preserve">VODOVOD D.O.O. ZADAR                                                            </t>
  </si>
  <si>
    <t>89406825003</t>
  </si>
  <si>
    <t xml:space="preserve">OBRT USLUGE STROJEVIMA I PRIJEVOZ OPASNIH TVARI                                 </t>
  </si>
  <si>
    <t>49475589938</t>
  </si>
  <si>
    <t xml:space="preserve">Financijska agencija                                                            </t>
  </si>
  <si>
    <t>85821130368</t>
  </si>
  <si>
    <t>32241</t>
  </si>
  <si>
    <t>32311</t>
  </si>
  <si>
    <t>32321</t>
  </si>
  <si>
    <t>32341</t>
  </si>
  <si>
    <t>32399</t>
  </si>
  <si>
    <t>Pano pluto 120*90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</si>
</sst>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" fontId="3" fillId="0" borderId="0" xfId="0" applyNumberFormat="1" applyFont="1"/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05FB-655B-4610-83FE-292592C49F5B}">
  <dimension ref="A2:M89"/>
  <sheetViews>
    <sheetView tabSelected="1" workbookViewId="0">
      <selection activeCell="G21" sqref="G21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6" width="24.7109375" style="11" customWidth="1"/>
    <col min="7" max="7" width="24.7109375" style="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2" t="s">
        <v>210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6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8"/>
      <c r="B11" s="15" t="s">
        <v>28</v>
      </c>
      <c r="C11" s="3"/>
      <c r="D11" s="16"/>
      <c r="E11" s="3"/>
      <c r="F11" s="17"/>
      <c r="G11" s="3"/>
      <c r="H11" s="39">
        <f>SUM(H12:H27)</f>
        <v>1330.86</v>
      </c>
      <c r="I11" s="16"/>
      <c r="J11" s="3"/>
      <c r="K11" s="3"/>
      <c r="L11" s="3"/>
      <c r="M11" s="17"/>
    </row>
    <row r="12" spans="1:13" x14ac:dyDescent="0.2">
      <c r="A12" s="29"/>
      <c r="B12" s="7" t="s">
        <v>28</v>
      </c>
      <c r="C12" s="1" t="s">
        <v>29</v>
      </c>
      <c r="D12" s="9" t="s">
        <v>30</v>
      </c>
      <c r="E12" s="1" t="s">
        <v>31</v>
      </c>
      <c r="F12" s="11" t="s">
        <v>32</v>
      </c>
      <c r="G12" s="1" t="s">
        <v>33</v>
      </c>
      <c r="H12" s="40">
        <v>43.95</v>
      </c>
      <c r="I12" s="9" t="s">
        <v>34</v>
      </c>
      <c r="J12" s="1" t="s">
        <v>35</v>
      </c>
      <c r="K12" s="1" t="s">
        <v>26</v>
      </c>
      <c r="L12" s="1" t="s">
        <v>36</v>
      </c>
      <c r="M12" s="11" t="s">
        <v>37</v>
      </c>
    </row>
    <row r="13" spans="1:13" x14ac:dyDescent="0.2">
      <c r="A13" s="29"/>
      <c r="B13" s="7" t="s">
        <v>28</v>
      </c>
      <c r="C13" s="1" t="s">
        <v>29</v>
      </c>
      <c r="D13" s="9" t="s">
        <v>30</v>
      </c>
      <c r="E13" s="1" t="s">
        <v>31</v>
      </c>
      <c r="F13" s="11" t="s">
        <v>38</v>
      </c>
      <c r="G13" s="1" t="s">
        <v>33</v>
      </c>
      <c r="H13" s="40">
        <v>154.81</v>
      </c>
      <c r="I13" s="9" t="s">
        <v>34</v>
      </c>
      <c r="J13" s="1" t="s">
        <v>35</v>
      </c>
      <c r="K13" s="1" t="s">
        <v>26</v>
      </c>
      <c r="L13" s="1" t="s">
        <v>36</v>
      </c>
      <c r="M13" s="11" t="s">
        <v>37</v>
      </c>
    </row>
    <row r="14" spans="1:13" x14ac:dyDescent="0.2">
      <c r="A14" s="29"/>
      <c r="B14" s="7" t="s">
        <v>28</v>
      </c>
      <c r="C14" s="1" t="s">
        <v>39</v>
      </c>
      <c r="D14" s="9" t="s">
        <v>40</v>
      </c>
      <c r="E14" s="1" t="s">
        <v>41</v>
      </c>
      <c r="F14" s="11" t="s">
        <v>42</v>
      </c>
      <c r="G14" s="1" t="s">
        <v>43</v>
      </c>
      <c r="H14" s="40">
        <v>107.48</v>
      </c>
      <c r="I14" s="9" t="s">
        <v>34</v>
      </c>
      <c r="J14" s="1" t="s">
        <v>35</v>
      </c>
      <c r="K14" s="1" t="s">
        <v>26</v>
      </c>
      <c r="L14" s="1" t="s">
        <v>36</v>
      </c>
      <c r="M14" s="11" t="s">
        <v>37</v>
      </c>
    </row>
    <row r="15" spans="1:13" x14ac:dyDescent="0.2">
      <c r="A15" s="29"/>
      <c r="B15" s="7" t="s">
        <v>28</v>
      </c>
      <c r="C15" s="1" t="s">
        <v>29</v>
      </c>
      <c r="D15" s="9" t="s">
        <v>30</v>
      </c>
      <c r="E15" s="1" t="s">
        <v>31</v>
      </c>
      <c r="F15" s="11" t="s">
        <v>44</v>
      </c>
      <c r="G15" s="1" t="s">
        <v>250</v>
      </c>
      <c r="H15" s="40">
        <v>88.25</v>
      </c>
      <c r="I15" s="9" t="s">
        <v>45</v>
      </c>
      <c r="J15" s="1" t="s">
        <v>46</v>
      </c>
      <c r="K15" s="1" t="s">
        <v>26</v>
      </c>
      <c r="L15" s="1" t="s">
        <v>47</v>
      </c>
      <c r="M15" s="11" t="s">
        <v>37</v>
      </c>
    </row>
    <row r="16" spans="1:13" x14ac:dyDescent="0.2">
      <c r="A16" s="29"/>
      <c r="B16" s="7" t="s">
        <v>28</v>
      </c>
      <c r="C16" s="1" t="s">
        <v>48</v>
      </c>
      <c r="D16" s="9" t="s">
        <v>49</v>
      </c>
      <c r="E16" s="1" t="s">
        <v>50</v>
      </c>
      <c r="F16" s="11" t="s">
        <v>51</v>
      </c>
      <c r="G16" s="1" t="s">
        <v>52</v>
      </c>
      <c r="H16" s="40">
        <v>24.51</v>
      </c>
      <c r="I16" s="9" t="s">
        <v>53</v>
      </c>
      <c r="J16" s="1" t="s">
        <v>54</v>
      </c>
      <c r="K16" s="1" t="s">
        <v>26</v>
      </c>
      <c r="L16" s="1" t="s">
        <v>55</v>
      </c>
      <c r="M16" s="11" t="s">
        <v>37</v>
      </c>
    </row>
    <row r="17" spans="1:13" x14ac:dyDescent="0.2">
      <c r="A17" s="29"/>
      <c r="B17" s="7" t="s">
        <v>28</v>
      </c>
      <c r="C17" s="1" t="s">
        <v>56</v>
      </c>
      <c r="D17" s="9" t="s">
        <v>57</v>
      </c>
      <c r="E17" s="1" t="s">
        <v>58</v>
      </c>
      <c r="F17" s="11" t="s">
        <v>59</v>
      </c>
      <c r="G17" s="1" t="s">
        <v>60</v>
      </c>
      <c r="H17" s="40">
        <v>55</v>
      </c>
      <c r="I17" s="9" t="s">
        <v>61</v>
      </c>
      <c r="J17" s="1" t="s">
        <v>62</v>
      </c>
      <c r="K17" s="1" t="s">
        <v>26</v>
      </c>
      <c r="L17" s="1" t="s">
        <v>63</v>
      </c>
      <c r="M17" s="11" t="s">
        <v>37</v>
      </c>
    </row>
    <row r="18" spans="1:13" x14ac:dyDescent="0.2">
      <c r="A18" s="29"/>
      <c r="B18" s="7" t="s">
        <v>28</v>
      </c>
      <c r="D18" s="9" t="s">
        <v>14</v>
      </c>
      <c r="F18" s="11" t="s">
        <v>15</v>
      </c>
      <c r="G18" s="1" t="s">
        <v>218</v>
      </c>
      <c r="H18" s="40">
        <v>41.5</v>
      </c>
      <c r="I18" s="9" t="s">
        <v>24</v>
      </c>
      <c r="J18" s="1" t="s">
        <v>25</v>
      </c>
      <c r="K18" s="1" t="s">
        <v>26</v>
      </c>
      <c r="L18" s="1" t="s">
        <v>27</v>
      </c>
      <c r="M18" s="11" t="s">
        <v>37</v>
      </c>
    </row>
    <row r="19" spans="1:13" x14ac:dyDescent="0.2">
      <c r="A19" s="29"/>
      <c r="B19" s="7" t="s">
        <v>28</v>
      </c>
      <c r="D19" s="9" t="s">
        <v>14</v>
      </c>
      <c r="F19" s="11" t="s">
        <v>15</v>
      </c>
      <c r="G19" s="1" t="s">
        <v>64</v>
      </c>
      <c r="H19" s="40">
        <v>151.71</v>
      </c>
      <c r="I19" s="9" t="s">
        <v>65</v>
      </c>
      <c r="J19" s="1" t="s">
        <v>66</v>
      </c>
      <c r="K19" s="1" t="s">
        <v>26</v>
      </c>
      <c r="L19" s="1" t="s">
        <v>67</v>
      </c>
      <c r="M19" s="11" t="s">
        <v>37</v>
      </c>
    </row>
    <row r="20" spans="1:13" ht="15" x14ac:dyDescent="0.25">
      <c r="A20" s="29"/>
      <c r="B20" s="7" t="s">
        <v>211</v>
      </c>
      <c r="C20" t="s">
        <v>234</v>
      </c>
      <c r="D20" t="s">
        <v>235</v>
      </c>
      <c r="E20" t="s">
        <v>236</v>
      </c>
      <c r="F20" s="11" t="s">
        <v>212</v>
      </c>
      <c r="G20" s="1" t="s">
        <v>213</v>
      </c>
      <c r="H20" s="40">
        <v>6.9</v>
      </c>
      <c r="I20" s="9" t="s">
        <v>245</v>
      </c>
      <c r="J20" s="1" t="s">
        <v>214</v>
      </c>
      <c r="K20" s="1" t="s">
        <v>26</v>
      </c>
      <c r="L20" s="1" t="s">
        <v>213</v>
      </c>
      <c r="M20" s="11" t="s">
        <v>37</v>
      </c>
    </row>
    <row r="21" spans="1:13" ht="15" x14ac:dyDescent="0.25">
      <c r="A21" s="29"/>
      <c r="B21" s="7" t="s">
        <v>211</v>
      </c>
      <c r="C21" t="s">
        <v>141</v>
      </c>
      <c r="D21" t="s">
        <v>142</v>
      </c>
      <c r="E21" t="s">
        <v>143</v>
      </c>
      <c r="F21" s="11" t="s">
        <v>215</v>
      </c>
      <c r="G21" s="1" t="s">
        <v>216</v>
      </c>
      <c r="H21" s="40">
        <v>12.28</v>
      </c>
      <c r="I21" s="9" t="s">
        <v>246</v>
      </c>
      <c r="J21" s="1" t="s">
        <v>217</v>
      </c>
      <c r="K21" s="1" t="s">
        <v>26</v>
      </c>
      <c r="L21" s="1" t="s">
        <v>217</v>
      </c>
      <c r="M21" s="11" t="s">
        <v>37</v>
      </c>
    </row>
    <row r="22" spans="1:13" ht="15" x14ac:dyDescent="0.25">
      <c r="A22" s="29"/>
      <c r="B22" s="7" t="s">
        <v>211</v>
      </c>
      <c r="C22" t="s">
        <v>237</v>
      </c>
      <c r="D22" t="s">
        <v>238</v>
      </c>
      <c r="E22" t="s">
        <v>161</v>
      </c>
      <c r="F22" s="11" t="s">
        <v>219</v>
      </c>
      <c r="G22" s="1" t="s">
        <v>220</v>
      </c>
      <c r="H22" s="40">
        <v>33.18</v>
      </c>
      <c r="I22" s="9" t="s">
        <v>247</v>
      </c>
      <c r="J22" s="1" t="s">
        <v>221</v>
      </c>
      <c r="K22" s="1" t="s">
        <v>26</v>
      </c>
      <c r="L22" s="1" t="s">
        <v>220</v>
      </c>
      <c r="M22" s="11" t="s">
        <v>37</v>
      </c>
    </row>
    <row r="23" spans="1:13" ht="15" x14ac:dyDescent="0.25">
      <c r="A23" s="29"/>
      <c r="B23" s="7" t="s">
        <v>211</v>
      </c>
      <c r="C23" t="s">
        <v>239</v>
      </c>
      <c r="D23" t="s">
        <v>240</v>
      </c>
      <c r="E23" t="s">
        <v>161</v>
      </c>
      <c r="F23" s="11" t="s">
        <v>222</v>
      </c>
      <c r="G23" s="1" t="s">
        <v>223</v>
      </c>
      <c r="H23" s="40">
        <v>4.76</v>
      </c>
      <c r="I23" s="9" t="s">
        <v>248</v>
      </c>
      <c r="J23" s="1" t="s">
        <v>224</v>
      </c>
      <c r="K23" s="1" t="s">
        <v>26</v>
      </c>
      <c r="L23" s="1" t="s">
        <v>223</v>
      </c>
      <c r="M23" s="11" t="s">
        <v>37</v>
      </c>
    </row>
    <row r="24" spans="1:13" ht="15" x14ac:dyDescent="0.25">
      <c r="A24" s="29"/>
      <c r="B24" s="7" t="s">
        <v>211</v>
      </c>
      <c r="C24" t="s">
        <v>241</v>
      </c>
      <c r="D24" t="s">
        <v>242</v>
      </c>
      <c r="E24" t="s">
        <v>50</v>
      </c>
      <c r="F24" s="11" t="s">
        <v>225</v>
      </c>
      <c r="G24" s="1" t="s">
        <v>226</v>
      </c>
      <c r="H24" s="40">
        <v>326.56</v>
      </c>
      <c r="I24" s="9" t="s">
        <v>248</v>
      </c>
      <c r="J24" s="1" t="s">
        <v>224</v>
      </c>
      <c r="K24" s="1" t="s">
        <v>26</v>
      </c>
      <c r="L24" s="1" t="s">
        <v>226</v>
      </c>
      <c r="M24" s="11" t="s">
        <v>37</v>
      </c>
    </row>
    <row r="25" spans="1:13" ht="15" x14ac:dyDescent="0.25">
      <c r="A25" s="29"/>
      <c r="B25" s="7" t="s">
        <v>211</v>
      </c>
      <c r="C25" t="s">
        <v>48</v>
      </c>
      <c r="D25" t="s">
        <v>49</v>
      </c>
      <c r="E25" t="s">
        <v>50</v>
      </c>
      <c r="F25" s="11" t="s">
        <v>227</v>
      </c>
      <c r="G25" s="1" t="s">
        <v>228</v>
      </c>
      <c r="H25" s="40">
        <v>212.44</v>
      </c>
      <c r="I25" s="9" t="s">
        <v>248</v>
      </c>
      <c r="J25" s="1" t="s">
        <v>224</v>
      </c>
      <c r="K25" s="1" t="s">
        <v>26</v>
      </c>
      <c r="L25" s="1" t="s">
        <v>228</v>
      </c>
      <c r="M25" s="11" t="s">
        <v>37</v>
      </c>
    </row>
    <row r="26" spans="1:13" ht="11.25" customHeight="1" x14ac:dyDescent="0.25">
      <c r="A26" s="29"/>
      <c r="B26" s="7" t="s">
        <v>211</v>
      </c>
      <c r="C26" t="s">
        <v>243</v>
      </c>
      <c r="D26" t="s">
        <v>244</v>
      </c>
      <c r="E26" t="s">
        <v>58</v>
      </c>
      <c r="F26" s="11" t="s">
        <v>229</v>
      </c>
      <c r="G26" s="34" t="s">
        <v>230</v>
      </c>
      <c r="H26" s="40">
        <v>64.7</v>
      </c>
      <c r="I26" s="9" t="s">
        <v>249</v>
      </c>
      <c r="J26" s="1" t="s">
        <v>231</v>
      </c>
      <c r="K26" s="1" t="s">
        <v>26</v>
      </c>
      <c r="L26" s="1" t="s">
        <v>230</v>
      </c>
      <c r="M26" s="11" t="s">
        <v>37</v>
      </c>
    </row>
    <row r="27" spans="1:13" ht="15" customHeight="1" x14ac:dyDescent="0.25">
      <c r="A27" s="29"/>
      <c r="B27" s="36" t="s">
        <v>211</v>
      </c>
      <c r="C27" t="s">
        <v>243</v>
      </c>
      <c r="D27" t="s">
        <v>244</v>
      </c>
      <c r="E27" t="s">
        <v>58</v>
      </c>
      <c r="F27" s="38" t="s">
        <v>232</v>
      </c>
      <c r="G27" s="35" t="s">
        <v>233</v>
      </c>
      <c r="H27" s="40">
        <v>2.83</v>
      </c>
      <c r="I27" s="37" t="s">
        <v>249</v>
      </c>
      <c r="J27" s="33" t="s">
        <v>231</v>
      </c>
      <c r="K27" s="33" t="s">
        <v>26</v>
      </c>
      <c r="L27" s="35" t="s">
        <v>233</v>
      </c>
      <c r="M27" s="38" t="s">
        <v>37</v>
      </c>
    </row>
    <row r="28" spans="1:13" x14ac:dyDescent="0.2">
      <c r="A28" s="28"/>
      <c r="B28" s="15" t="s">
        <v>68</v>
      </c>
      <c r="C28" s="3"/>
      <c r="D28" s="16"/>
      <c r="E28" s="3"/>
      <c r="F28" s="17"/>
      <c r="G28" s="3"/>
      <c r="H28" s="39">
        <v>100053.59999999999</v>
      </c>
      <c r="I28" s="16"/>
      <c r="J28" s="3"/>
      <c r="K28" s="3"/>
      <c r="L28" s="3"/>
      <c r="M28" s="17"/>
    </row>
    <row r="29" spans="1:13" x14ac:dyDescent="0.2">
      <c r="A29" s="29"/>
      <c r="B29" s="7" t="s">
        <v>68</v>
      </c>
      <c r="D29" s="9" t="s">
        <v>14</v>
      </c>
      <c r="F29" s="11" t="s">
        <v>15</v>
      </c>
      <c r="G29" s="1" t="s">
        <v>69</v>
      </c>
      <c r="H29" s="40">
        <v>336</v>
      </c>
      <c r="I29" s="9" t="s">
        <v>22</v>
      </c>
      <c r="J29" s="1" t="s">
        <v>23</v>
      </c>
      <c r="K29" s="1" t="s">
        <v>17</v>
      </c>
      <c r="L29" s="1" t="s">
        <v>18</v>
      </c>
      <c r="M29" s="11" t="s">
        <v>70</v>
      </c>
    </row>
    <row r="30" spans="1:13" x14ac:dyDescent="0.2">
      <c r="A30" s="29"/>
      <c r="B30" s="7" t="s">
        <v>68</v>
      </c>
      <c r="D30" s="9" t="s">
        <v>14</v>
      </c>
      <c r="F30" s="11" t="s">
        <v>15</v>
      </c>
      <c r="G30" s="1" t="s">
        <v>16</v>
      </c>
      <c r="H30" s="40">
        <v>12636.6</v>
      </c>
      <c r="I30" s="9" t="s">
        <v>71</v>
      </c>
      <c r="J30" s="1" t="s">
        <v>72</v>
      </c>
      <c r="K30" s="1" t="s">
        <v>17</v>
      </c>
      <c r="L30" s="1" t="s">
        <v>18</v>
      </c>
      <c r="M30" s="11" t="s">
        <v>73</v>
      </c>
    </row>
    <row r="31" spans="1:13" x14ac:dyDescent="0.2">
      <c r="A31" s="29"/>
      <c r="B31" s="7" t="s">
        <v>68</v>
      </c>
      <c r="D31" s="9" t="s">
        <v>14</v>
      </c>
      <c r="F31" s="11" t="s">
        <v>15</v>
      </c>
      <c r="G31" s="1" t="s">
        <v>16</v>
      </c>
      <c r="H31" s="40">
        <v>11135.71</v>
      </c>
      <c r="I31" s="9" t="s">
        <v>74</v>
      </c>
      <c r="J31" s="1" t="s">
        <v>75</v>
      </c>
      <c r="K31" s="1" t="s">
        <v>17</v>
      </c>
      <c r="L31" s="1" t="s">
        <v>18</v>
      </c>
      <c r="M31" s="11" t="s">
        <v>73</v>
      </c>
    </row>
    <row r="32" spans="1:13" x14ac:dyDescent="0.2">
      <c r="A32" s="29"/>
      <c r="B32" s="7" t="s">
        <v>68</v>
      </c>
      <c r="D32" s="9" t="s">
        <v>14</v>
      </c>
      <c r="F32" s="11" t="s">
        <v>15</v>
      </c>
      <c r="G32" s="1" t="s">
        <v>16</v>
      </c>
      <c r="H32" s="40">
        <v>3802.07</v>
      </c>
      <c r="I32" s="9" t="s">
        <v>74</v>
      </c>
      <c r="J32" s="1" t="s">
        <v>75</v>
      </c>
      <c r="K32" s="1" t="s">
        <v>17</v>
      </c>
      <c r="L32" s="1" t="s">
        <v>18</v>
      </c>
      <c r="M32" s="11" t="s">
        <v>73</v>
      </c>
    </row>
    <row r="33" spans="1:13" x14ac:dyDescent="0.2">
      <c r="A33" s="29"/>
      <c r="B33" s="7" t="s">
        <v>68</v>
      </c>
      <c r="D33" s="9" t="s">
        <v>14</v>
      </c>
      <c r="F33" s="11" t="s">
        <v>15</v>
      </c>
      <c r="G33" s="1" t="s">
        <v>16</v>
      </c>
      <c r="H33" s="40">
        <v>6236.41</v>
      </c>
      <c r="I33" s="9" t="s">
        <v>76</v>
      </c>
      <c r="J33" s="1" t="s">
        <v>77</v>
      </c>
      <c r="K33" s="1" t="s">
        <v>17</v>
      </c>
      <c r="L33" s="1" t="s">
        <v>18</v>
      </c>
      <c r="M33" s="11" t="s">
        <v>73</v>
      </c>
    </row>
    <row r="34" spans="1:13" x14ac:dyDescent="0.2">
      <c r="A34" s="29"/>
      <c r="B34" s="7" t="s">
        <v>68</v>
      </c>
      <c r="D34" s="9" t="s">
        <v>14</v>
      </c>
      <c r="F34" s="11" t="s">
        <v>15</v>
      </c>
      <c r="G34" s="1" t="s">
        <v>16</v>
      </c>
      <c r="H34" s="40">
        <v>55411.39</v>
      </c>
      <c r="I34" s="9" t="s">
        <v>78</v>
      </c>
      <c r="J34" s="1" t="s">
        <v>79</v>
      </c>
      <c r="K34" s="1" t="s">
        <v>17</v>
      </c>
      <c r="L34" s="1" t="s">
        <v>18</v>
      </c>
      <c r="M34" s="11" t="s">
        <v>73</v>
      </c>
    </row>
    <row r="35" spans="1:13" x14ac:dyDescent="0.2">
      <c r="A35" s="29"/>
      <c r="B35" s="7" t="s">
        <v>68</v>
      </c>
      <c r="D35" s="9" t="s">
        <v>14</v>
      </c>
      <c r="F35" s="11" t="s">
        <v>15</v>
      </c>
      <c r="G35" s="1" t="s">
        <v>16</v>
      </c>
      <c r="H35" s="40">
        <v>488.95</v>
      </c>
      <c r="I35" s="9" t="s">
        <v>80</v>
      </c>
      <c r="J35" s="1" t="s">
        <v>81</v>
      </c>
      <c r="K35" s="1" t="s">
        <v>17</v>
      </c>
      <c r="L35" s="1" t="s">
        <v>18</v>
      </c>
      <c r="M35" s="11" t="s">
        <v>73</v>
      </c>
    </row>
    <row r="36" spans="1:13" x14ac:dyDescent="0.2">
      <c r="A36" s="29"/>
      <c r="B36" s="7" t="s">
        <v>68</v>
      </c>
      <c r="D36" s="9" t="s">
        <v>14</v>
      </c>
      <c r="F36" s="11" t="s">
        <v>15</v>
      </c>
      <c r="G36" s="1" t="s">
        <v>16</v>
      </c>
      <c r="H36" s="40">
        <v>116.8</v>
      </c>
      <c r="I36" s="9" t="s">
        <v>82</v>
      </c>
      <c r="J36" s="1" t="s">
        <v>83</v>
      </c>
      <c r="K36" s="1" t="s">
        <v>17</v>
      </c>
      <c r="L36" s="1" t="s">
        <v>18</v>
      </c>
      <c r="M36" s="11" t="s">
        <v>73</v>
      </c>
    </row>
    <row r="37" spans="1:13" x14ac:dyDescent="0.2">
      <c r="A37" s="29"/>
      <c r="B37" s="7" t="s">
        <v>68</v>
      </c>
      <c r="D37" s="9" t="s">
        <v>14</v>
      </c>
      <c r="F37" s="11" t="s">
        <v>15</v>
      </c>
      <c r="G37" s="1" t="s">
        <v>16</v>
      </c>
      <c r="H37" s="40">
        <v>2654.94</v>
      </c>
      <c r="I37" s="9" t="s">
        <v>82</v>
      </c>
      <c r="J37" s="1" t="s">
        <v>83</v>
      </c>
      <c r="K37" s="1" t="s">
        <v>17</v>
      </c>
      <c r="L37" s="1" t="s">
        <v>18</v>
      </c>
      <c r="M37" s="11" t="s">
        <v>73</v>
      </c>
    </row>
    <row r="38" spans="1:13" x14ac:dyDescent="0.2">
      <c r="A38" s="29"/>
      <c r="B38" s="7" t="s">
        <v>68</v>
      </c>
      <c r="D38" s="9" t="s">
        <v>14</v>
      </c>
      <c r="F38" s="11" t="s">
        <v>15</v>
      </c>
      <c r="G38" s="1" t="s">
        <v>19</v>
      </c>
      <c r="H38" s="40">
        <v>26.12</v>
      </c>
      <c r="I38" s="9" t="s">
        <v>84</v>
      </c>
      <c r="J38" s="1" t="s">
        <v>85</v>
      </c>
      <c r="K38" s="1" t="s">
        <v>17</v>
      </c>
      <c r="L38" s="1" t="s">
        <v>18</v>
      </c>
      <c r="M38" s="11" t="s">
        <v>86</v>
      </c>
    </row>
    <row r="39" spans="1:13" x14ac:dyDescent="0.2">
      <c r="A39" s="29"/>
      <c r="B39" s="7" t="s">
        <v>68</v>
      </c>
      <c r="D39" s="9" t="s">
        <v>14</v>
      </c>
      <c r="F39" s="11" t="s">
        <v>15</v>
      </c>
      <c r="G39" s="1" t="s">
        <v>19</v>
      </c>
      <c r="H39" s="40">
        <v>23.74</v>
      </c>
      <c r="I39" s="9" t="s">
        <v>84</v>
      </c>
      <c r="J39" s="1" t="s">
        <v>85</v>
      </c>
      <c r="K39" s="1" t="s">
        <v>17</v>
      </c>
      <c r="L39" s="1" t="s">
        <v>18</v>
      </c>
      <c r="M39" s="11" t="s">
        <v>86</v>
      </c>
    </row>
    <row r="40" spans="1:13" x14ac:dyDescent="0.2">
      <c r="A40" s="29"/>
      <c r="B40" s="7" t="s">
        <v>68</v>
      </c>
      <c r="D40" s="9" t="s">
        <v>14</v>
      </c>
      <c r="F40" s="11" t="s">
        <v>15</v>
      </c>
      <c r="G40" s="1" t="s">
        <v>19</v>
      </c>
      <c r="H40" s="40">
        <v>7.91</v>
      </c>
      <c r="I40" s="9" t="s">
        <v>84</v>
      </c>
      <c r="J40" s="1" t="s">
        <v>85</v>
      </c>
      <c r="K40" s="1" t="s">
        <v>17</v>
      </c>
      <c r="L40" s="1" t="s">
        <v>18</v>
      </c>
      <c r="M40" s="11" t="s">
        <v>86</v>
      </c>
    </row>
    <row r="41" spans="1:13" x14ac:dyDescent="0.2">
      <c r="A41" s="29"/>
      <c r="B41" s="7" t="s">
        <v>68</v>
      </c>
      <c r="D41" s="9" t="s">
        <v>14</v>
      </c>
      <c r="F41" s="11" t="s">
        <v>15</v>
      </c>
      <c r="G41" s="1" t="s">
        <v>19</v>
      </c>
      <c r="H41" s="40">
        <v>25.33</v>
      </c>
      <c r="I41" s="9" t="s">
        <v>76</v>
      </c>
      <c r="J41" s="1" t="s">
        <v>77</v>
      </c>
      <c r="K41" s="1" t="s">
        <v>17</v>
      </c>
      <c r="L41" s="1" t="s">
        <v>18</v>
      </c>
      <c r="M41" s="11" t="s">
        <v>86</v>
      </c>
    </row>
    <row r="42" spans="1:13" x14ac:dyDescent="0.2">
      <c r="A42" s="29"/>
      <c r="B42" s="7" t="s">
        <v>68</v>
      </c>
      <c r="D42" s="9" t="s">
        <v>14</v>
      </c>
      <c r="F42" s="11" t="s">
        <v>15</v>
      </c>
      <c r="G42" s="1" t="s">
        <v>19</v>
      </c>
      <c r="H42" s="40">
        <v>101.34</v>
      </c>
      <c r="I42" s="9" t="s">
        <v>78</v>
      </c>
      <c r="J42" s="1" t="s">
        <v>79</v>
      </c>
      <c r="K42" s="1" t="s">
        <v>17</v>
      </c>
      <c r="L42" s="1" t="s">
        <v>18</v>
      </c>
      <c r="M42" s="11" t="s">
        <v>86</v>
      </c>
    </row>
    <row r="43" spans="1:13" x14ac:dyDescent="0.2">
      <c r="A43" s="29"/>
      <c r="B43" s="7" t="s">
        <v>68</v>
      </c>
      <c r="D43" s="9" t="s">
        <v>14</v>
      </c>
      <c r="F43" s="11" t="s">
        <v>15</v>
      </c>
      <c r="G43" s="1" t="s">
        <v>21</v>
      </c>
      <c r="H43" s="40">
        <v>0.01</v>
      </c>
      <c r="I43" s="9" t="s">
        <v>71</v>
      </c>
      <c r="J43" s="1" t="s">
        <v>72</v>
      </c>
      <c r="K43" s="1" t="s">
        <v>17</v>
      </c>
      <c r="L43" s="1" t="s">
        <v>18</v>
      </c>
      <c r="M43" s="11" t="s">
        <v>87</v>
      </c>
    </row>
    <row r="44" spans="1:13" x14ac:dyDescent="0.2">
      <c r="A44" s="29"/>
      <c r="B44" s="7" t="s">
        <v>68</v>
      </c>
      <c r="D44" s="9" t="s">
        <v>14</v>
      </c>
      <c r="F44" s="11" t="s">
        <v>15</v>
      </c>
      <c r="G44" s="1" t="s">
        <v>21</v>
      </c>
      <c r="H44" s="40">
        <v>0.01</v>
      </c>
      <c r="I44" s="9" t="s">
        <v>71</v>
      </c>
      <c r="J44" s="1" t="s">
        <v>72</v>
      </c>
      <c r="K44" s="1" t="s">
        <v>17</v>
      </c>
      <c r="L44" s="1" t="s">
        <v>18</v>
      </c>
      <c r="M44" s="11" t="s">
        <v>87</v>
      </c>
    </row>
    <row r="45" spans="1:13" x14ac:dyDescent="0.2">
      <c r="A45" s="29"/>
      <c r="B45" s="7" t="s">
        <v>68</v>
      </c>
      <c r="D45" s="9" t="s">
        <v>14</v>
      </c>
      <c r="F45" s="11" t="s">
        <v>15</v>
      </c>
      <c r="G45" s="1" t="s">
        <v>21</v>
      </c>
      <c r="H45" s="40">
        <v>0.01</v>
      </c>
      <c r="I45" s="9" t="s">
        <v>71</v>
      </c>
      <c r="J45" s="1" t="s">
        <v>72</v>
      </c>
      <c r="K45" s="1" t="s">
        <v>17</v>
      </c>
      <c r="L45" s="1" t="s">
        <v>18</v>
      </c>
      <c r="M45" s="11" t="s">
        <v>87</v>
      </c>
    </row>
    <row r="46" spans="1:13" x14ac:dyDescent="0.2">
      <c r="A46" s="29"/>
      <c r="B46" s="7" t="s">
        <v>68</v>
      </c>
      <c r="D46" s="9" t="s">
        <v>14</v>
      </c>
      <c r="F46" s="11" t="s">
        <v>15</v>
      </c>
      <c r="G46" s="1" t="s">
        <v>21</v>
      </c>
      <c r="H46" s="40">
        <v>0.01</v>
      </c>
      <c r="I46" s="9" t="s">
        <v>71</v>
      </c>
      <c r="J46" s="1" t="s">
        <v>72</v>
      </c>
      <c r="K46" s="1" t="s">
        <v>17</v>
      </c>
      <c r="L46" s="1" t="s">
        <v>18</v>
      </c>
      <c r="M46" s="11" t="s">
        <v>87</v>
      </c>
    </row>
    <row r="47" spans="1:13" x14ac:dyDescent="0.2">
      <c r="A47" s="28"/>
      <c r="B47" s="15" t="s">
        <v>88</v>
      </c>
      <c r="C47" s="3"/>
      <c r="D47" s="16"/>
      <c r="E47" s="3"/>
      <c r="F47" s="17"/>
      <c r="G47" s="3"/>
      <c r="H47" s="39">
        <f>SUM(H48:H51)</f>
        <v>371.28999999999996</v>
      </c>
      <c r="I47" s="16"/>
      <c r="J47" s="3"/>
      <c r="K47" s="3"/>
      <c r="L47" s="3"/>
      <c r="M47" s="17"/>
    </row>
    <row r="48" spans="1:13" x14ac:dyDescent="0.2">
      <c r="A48" s="29"/>
      <c r="B48" s="7" t="s">
        <v>88</v>
      </c>
      <c r="C48" s="1" t="s">
        <v>39</v>
      </c>
      <c r="D48" s="9" t="s">
        <v>40</v>
      </c>
      <c r="E48" s="1" t="s">
        <v>41</v>
      </c>
      <c r="F48" s="11" t="s">
        <v>89</v>
      </c>
      <c r="G48" s="1" t="s">
        <v>43</v>
      </c>
      <c r="H48" s="40">
        <v>247.9</v>
      </c>
      <c r="I48" s="9" t="s">
        <v>34</v>
      </c>
      <c r="J48" s="1" t="s">
        <v>35</v>
      </c>
      <c r="K48" s="1" t="s">
        <v>26</v>
      </c>
      <c r="L48" s="1" t="s">
        <v>36</v>
      </c>
      <c r="M48" s="11" t="s">
        <v>90</v>
      </c>
    </row>
    <row r="49" spans="1:13" ht="25.5" x14ac:dyDescent="0.2">
      <c r="A49" s="29"/>
      <c r="B49" s="7" t="s">
        <v>88</v>
      </c>
      <c r="C49" s="1" t="s">
        <v>91</v>
      </c>
      <c r="D49" s="9" t="s">
        <v>92</v>
      </c>
      <c r="E49" s="1" t="s">
        <v>58</v>
      </c>
      <c r="F49" s="11" t="s">
        <v>93</v>
      </c>
      <c r="G49" s="18" t="s">
        <v>94</v>
      </c>
      <c r="H49" s="40">
        <v>51.43</v>
      </c>
      <c r="I49" s="9" t="s">
        <v>95</v>
      </c>
      <c r="J49" s="1" t="s">
        <v>96</v>
      </c>
      <c r="K49" s="1" t="s">
        <v>26</v>
      </c>
      <c r="L49" s="1" t="s">
        <v>97</v>
      </c>
      <c r="M49" s="11" t="s">
        <v>90</v>
      </c>
    </row>
    <row r="50" spans="1:13" x14ac:dyDescent="0.2">
      <c r="A50" s="29"/>
      <c r="B50" s="7" t="s">
        <v>88</v>
      </c>
      <c r="C50" s="1" t="s">
        <v>98</v>
      </c>
      <c r="D50" s="9" t="s">
        <v>99</v>
      </c>
      <c r="E50" s="1" t="s">
        <v>58</v>
      </c>
      <c r="F50" s="11" t="s">
        <v>100</v>
      </c>
      <c r="G50" s="1" t="s">
        <v>101</v>
      </c>
      <c r="H50" s="40">
        <v>47.96</v>
      </c>
      <c r="I50" s="9" t="s">
        <v>95</v>
      </c>
      <c r="J50" s="1" t="s">
        <v>96</v>
      </c>
      <c r="K50" s="1" t="s">
        <v>26</v>
      </c>
      <c r="L50" s="1" t="s">
        <v>97</v>
      </c>
      <c r="M50" s="11" t="s">
        <v>90</v>
      </c>
    </row>
    <row r="51" spans="1:13" x14ac:dyDescent="0.2">
      <c r="A51" s="29"/>
      <c r="B51" s="7" t="s">
        <v>88</v>
      </c>
      <c r="D51" s="9" t="s">
        <v>14</v>
      </c>
      <c r="F51" s="11" t="s">
        <v>15</v>
      </c>
      <c r="G51" s="1" t="s">
        <v>218</v>
      </c>
      <c r="H51" s="40">
        <v>24</v>
      </c>
      <c r="I51" s="9" t="s">
        <v>24</v>
      </c>
      <c r="J51" s="1" t="s">
        <v>25</v>
      </c>
      <c r="K51" s="1" t="s">
        <v>26</v>
      </c>
      <c r="L51" s="1" t="s">
        <v>27</v>
      </c>
      <c r="M51" s="11" t="s">
        <v>90</v>
      </c>
    </row>
    <row r="52" spans="1:13" x14ac:dyDescent="0.2">
      <c r="A52" s="28"/>
      <c r="B52" s="15" t="s">
        <v>102</v>
      </c>
      <c r="C52" s="3"/>
      <c r="D52" s="16"/>
      <c r="E52" s="3"/>
      <c r="F52" s="17"/>
      <c r="G52" s="3"/>
      <c r="H52" s="39">
        <f>SUM(H53:H60)</f>
        <v>2730.46</v>
      </c>
      <c r="I52" s="16"/>
      <c r="J52" s="3"/>
      <c r="K52" s="3"/>
      <c r="L52" s="3"/>
      <c r="M52" s="17"/>
    </row>
    <row r="53" spans="1:13" x14ac:dyDescent="0.2">
      <c r="A53" s="29"/>
      <c r="B53" s="7" t="s">
        <v>102</v>
      </c>
      <c r="D53" s="9" t="s">
        <v>14</v>
      </c>
      <c r="F53" s="11" t="s">
        <v>15</v>
      </c>
      <c r="G53" s="1" t="s">
        <v>103</v>
      </c>
      <c r="H53" s="40">
        <v>355.45</v>
      </c>
      <c r="I53" s="9" t="s">
        <v>71</v>
      </c>
      <c r="J53" s="1" t="s">
        <v>72</v>
      </c>
      <c r="K53" s="1" t="s">
        <v>104</v>
      </c>
      <c r="L53" s="1" t="s">
        <v>105</v>
      </c>
      <c r="M53" s="11" t="s">
        <v>106</v>
      </c>
    </row>
    <row r="54" spans="1:13" x14ac:dyDescent="0.2">
      <c r="A54" s="29"/>
      <c r="B54" s="7" t="s">
        <v>102</v>
      </c>
      <c r="D54" s="9" t="s">
        <v>14</v>
      </c>
      <c r="F54" s="11" t="s">
        <v>15</v>
      </c>
      <c r="G54" s="1" t="s">
        <v>103</v>
      </c>
      <c r="H54" s="40">
        <v>289.70999999999998</v>
      </c>
      <c r="I54" s="9" t="s">
        <v>74</v>
      </c>
      <c r="J54" s="1" t="s">
        <v>75</v>
      </c>
      <c r="K54" s="1" t="s">
        <v>104</v>
      </c>
      <c r="L54" s="1" t="s">
        <v>107</v>
      </c>
      <c r="M54" s="11" t="s">
        <v>106</v>
      </c>
    </row>
    <row r="55" spans="1:13" x14ac:dyDescent="0.2">
      <c r="A55" s="29"/>
      <c r="B55" s="7" t="s">
        <v>102</v>
      </c>
      <c r="D55" s="9" t="s">
        <v>14</v>
      </c>
      <c r="F55" s="11" t="s">
        <v>15</v>
      </c>
      <c r="G55" s="1" t="s">
        <v>103</v>
      </c>
      <c r="H55" s="40">
        <v>107.71</v>
      </c>
      <c r="I55" s="9" t="s">
        <v>74</v>
      </c>
      <c r="J55" s="1" t="s">
        <v>75</v>
      </c>
      <c r="K55" s="1" t="s">
        <v>104</v>
      </c>
      <c r="L55" s="1" t="s">
        <v>107</v>
      </c>
      <c r="M55" s="11" t="s">
        <v>106</v>
      </c>
    </row>
    <row r="56" spans="1:13" x14ac:dyDescent="0.2">
      <c r="A56" s="29"/>
      <c r="B56" s="7" t="s">
        <v>102</v>
      </c>
      <c r="D56" s="9" t="s">
        <v>14</v>
      </c>
      <c r="F56" s="11" t="s">
        <v>15</v>
      </c>
      <c r="G56" s="1" t="s">
        <v>103</v>
      </c>
      <c r="H56" s="40">
        <v>51.78</v>
      </c>
      <c r="I56" s="9" t="s">
        <v>76</v>
      </c>
      <c r="J56" s="1" t="s">
        <v>77</v>
      </c>
      <c r="K56" s="1" t="s">
        <v>104</v>
      </c>
      <c r="L56" s="1" t="s">
        <v>107</v>
      </c>
      <c r="M56" s="11" t="s">
        <v>106</v>
      </c>
    </row>
    <row r="57" spans="1:13" x14ac:dyDescent="0.2">
      <c r="A57" s="29"/>
      <c r="B57" s="7" t="s">
        <v>102</v>
      </c>
      <c r="D57" s="9" t="s">
        <v>14</v>
      </c>
      <c r="F57" s="11" t="s">
        <v>15</v>
      </c>
      <c r="G57" s="1" t="s">
        <v>103</v>
      </c>
      <c r="H57" s="40">
        <v>1517.65</v>
      </c>
      <c r="I57" s="9" t="s">
        <v>78</v>
      </c>
      <c r="J57" s="1" t="s">
        <v>79</v>
      </c>
      <c r="K57" s="1" t="s">
        <v>104</v>
      </c>
      <c r="L57" s="1" t="s">
        <v>107</v>
      </c>
      <c r="M57" s="11" t="s">
        <v>106</v>
      </c>
    </row>
    <row r="58" spans="1:13" x14ac:dyDescent="0.2">
      <c r="A58" s="29"/>
      <c r="B58" s="7" t="s">
        <v>102</v>
      </c>
      <c r="D58" s="9" t="s">
        <v>14</v>
      </c>
      <c r="F58" s="11" t="s">
        <v>15</v>
      </c>
      <c r="G58" s="1" t="s">
        <v>103</v>
      </c>
      <c r="H58" s="40">
        <v>187.39</v>
      </c>
      <c r="I58" s="9" t="s">
        <v>108</v>
      </c>
      <c r="J58" s="1" t="s">
        <v>109</v>
      </c>
      <c r="K58" s="1" t="s">
        <v>104</v>
      </c>
      <c r="L58" s="1" t="s">
        <v>107</v>
      </c>
      <c r="M58" s="11" t="s">
        <v>106</v>
      </c>
    </row>
    <row r="59" spans="1:13" x14ac:dyDescent="0.2">
      <c r="A59" s="29"/>
      <c r="B59" s="7" t="s">
        <v>102</v>
      </c>
      <c r="D59" s="9" t="s">
        <v>14</v>
      </c>
      <c r="F59" s="11" t="s">
        <v>15</v>
      </c>
      <c r="G59" s="1" t="s">
        <v>103</v>
      </c>
      <c r="H59" s="40">
        <v>98.33</v>
      </c>
      <c r="I59" s="9" t="s">
        <v>82</v>
      </c>
      <c r="J59" s="1" t="s">
        <v>83</v>
      </c>
      <c r="K59" s="1" t="s">
        <v>104</v>
      </c>
      <c r="L59" s="1" t="s">
        <v>110</v>
      </c>
      <c r="M59" s="11" t="s">
        <v>106</v>
      </c>
    </row>
    <row r="60" spans="1:13" x14ac:dyDescent="0.2">
      <c r="A60" s="29"/>
      <c r="B60" s="7" t="s">
        <v>102</v>
      </c>
      <c r="C60" s="1" t="s">
        <v>111</v>
      </c>
      <c r="D60" s="9" t="s">
        <v>112</v>
      </c>
      <c r="E60" s="1" t="s">
        <v>58</v>
      </c>
      <c r="F60" s="11" t="s">
        <v>113</v>
      </c>
      <c r="G60" s="1" t="s">
        <v>114</v>
      </c>
      <c r="H60" s="40">
        <v>122.44</v>
      </c>
      <c r="I60" s="9" t="s">
        <v>115</v>
      </c>
      <c r="J60" s="1" t="s">
        <v>116</v>
      </c>
      <c r="K60" s="1" t="s">
        <v>117</v>
      </c>
      <c r="L60" s="1" t="s">
        <v>118</v>
      </c>
      <c r="M60" s="11" t="s">
        <v>119</v>
      </c>
    </row>
    <row r="61" spans="1:13" x14ac:dyDescent="0.2">
      <c r="A61" s="28"/>
      <c r="B61" s="15" t="s">
        <v>120</v>
      </c>
      <c r="C61" s="3"/>
      <c r="D61" s="16"/>
      <c r="E61" s="3"/>
      <c r="F61" s="17"/>
      <c r="G61" s="3"/>
      <c r="H61" s="39">
        <f>SUM(H62:H69)</f>
        <v>2047.3899999999999</v>
      </c>
      <c r="I61" s="16"/>
      <c r="J61" s="3"/>
      <c r="K61" s="3"/>
      <c r="L61" s="3"/>
      <c r="M61" s="17"/>
    </row>
    <row r="62" spans="1:13" x14ac:dyDescent="0.2">
      <c r="A62" s="29"/>
      <c r="B62" s="7" t="s">
        <v>120</v>
      </c>
      <c r="C62" s="1" t="s">
        <v>123</v>
      </c>
      <c r="D62" s="9" t="s">
        <v>124</v>
      </c>
      <c r="E62" s="1" t="s">
        <v>125</v>
      </c>
      <c r="F62" s="11" t="s">
        <v>126</v>
      </c>
      <c r="G62" s="1" t="s">
        <v>127</v>
      </c>
      <c r="H62" s="40">
        <v>110</v>
      </c>
      <c r="I62" s="9" t="s">
        <v>128</v>
      </c>
      <c r="J62" s="1" t="s">
        <v>129</v>
      </c>
      <c r="K62" s="1" t="s">
        <v>26</v>
      </c>
      <c r="L62" s="1" t="s">
        <v>130</v>
      </c>
      <c r="M62" s="11" t="s">
        <v>131</v>
      </c>
    </row>
    <row r="63" spans="1:13" x14ac:dyDescent="0.2">
      <c r="A63" s="29"/>
      <c r="B63" s="7" t="s">
        <v>120</v>
      </c>
      <c r="C63" s="1" t="s">
        <v>29</v>
      </c>
      <c r="D63" s="9" t="s">
        <v>30</v>
      </c>
      <c r="E63" s="1" t="s">
        <v>31</v>
      </c>
      <c r="F63" s="11" t="s">
        <v>132</v>
      </c>
      <c r="G63" s="1" t="s">
        <v>33</v>
      </c>
      <c r="H63" s="40">
        <v>36.75</v>
      </c>
      <c r="I63" s="9" t="s">
        <v>34</v>
      </c>
      <c r="J63" s="1" t="s">
        <v>35</v>
      </c>
      <c r="K63" s="1" t="s">
        <v>26</v>
      </c>
      <c r="L63" s="1" t="s">
        <v>36</v>
      </c>
      <c r="M63" s="11" t="s">
        <v>131</v>
      </c>
    </row>
    <row r="64" spans="1:13" ht="13.5" customHeight="1" x14ac:dyDescent="0.2">
      <c r="A64" s="29"/>
      <c r="B64" s="7" t="s">
        <v>120</v>
      </c>
      <c r="C64" s="1" t="s">
        <v>133</v>
      </c>
      <c r="D64" s="9" t="s">
        <v>134</v>
      </c>
      <c r="E64" s="1" t="s">
        <v>135</v>
      </c>
      <c r="F64" s="11" t="s">
        <v>136</v>
      </c>
      <c r="G64" s="18" t="s">
        <v>137</v>
      </c>
      <c r="H64" s="40">
        <v>1477.86</v>
      </c>
      <c r="I64" s="9" t="s">
        <v>138</v>
      </c>
      <c r="J64" s="1" t="s">
        <v>139</v>
      </c>
      <c r="K64" s="1" t="s">
        <v>26</v>
      </c>
      <c r="L64" s="1" t="s">
        <v>140</v>
      </c>
      <c r="M64" s="11" t="s">
        <v>131</v>
      </c>
    </row>
    <row r="65" spans="1:13" ht="14.25" customHeight="1" x14ac:dyDescent="0.2">
      <c r="A65" s="29"/>
      <c r="B65" s="7" t="s">
        <v>120</v>
      </c>
      <c r="C65" s="1" t="s">
        <v>141</v>
      </c>
      <c r="D65" s="9" t="s">
        <v>142</v>
      </c>
      <c r="E65" s="1" t="s">
        <v>143</v>
      </c>
      <c r="F65" s="11" t="s">
        <v>144</v>
      </c>
      <c r="G65" s="18" t="s">
        <v>145</v>
      </c>
      <c r="H65" s="40">
        <v>2.25</v>
      </c>
      <c r="I65" s="9" t="s">
        <v>95</v>
      </c>
      <c r="J65" s="1" t="s">
        <v>96</v>
      </c>
      <c r="K65" s="1" t="s">
        <v>26</v>
      </c>
      <c r="L65" s="1" t="s">
        <v>97</v>
      </c>
      <c r="M65" s="11" t="s">
        <v>131</v>
      </c>
    </row>
    <row r="66" spans="1:13" x14ac:dyDescent="0.2">
      <c r="A66" s="29"/>
      <c r="B66" s="7" t="s">
        <v>120</v>
      </c>
      <c r="C66" s="1" t="s">
        <v>146</v>
      </c>
      <c r="D66" s="9" t="s">
        <v>147</v>
      </c>
      <c r="E66" s="1" t="s">
        <v>148</v>
      </c>
      <c r="F66" s="11" t="s">
        <v>149</v>
      </c>
      <c r="G66" s="1" t="s">
        <v>150</v>
      </c>
      <c r="H66" s="40">
        <v>281.25</v>
      </c>
      <c r="I66" s="9" t="s">
        <v>115</v>
      </c>
      <c r="J66" s="1" t="s">
        <v>116</v>
      </c>
      <c r="K66" s="1" t="s">
        <v>26</v>
      </c>
      <c r="L66" s="1" t="s">
        <v>151</v>
      </c>
      <c r="M66" s="11" t="s">
        <v>131</v>
      </c>
    </row>
    <row r="67" spans="1:13" x14ac:dyDescent="0.2">
      <c r="A67" s="29"/>
      <c r="B67" s="7" t="s">
        <v>120</v>
      </c>
      <c r="C67" s="1" t="s">
        <v>152</v>
      </c>
      <c r="D67" s="9" t="s">
        <v>153</v>
      </c>
      <c r="E67" s="1" t="s">
        <v>154</v>
      </c>
      <c r="F67" s="11" t="s">
        <v>155</v>
      </c>
      <c r="G67" s="1" t="s">
        <v>156</v>
      </c>
      <c r="H67" s="40">
        <v>16.59</v>
      </c>
      <c r="I67" s="9" t="s">
        <v>157</v>
      </c>
      <c r="J67" s="1" t="s">
        <v>158</v>
      </c>
      <c r="K67" s="1" t="s">
        <v>26</v>
      </c>
      <c r="L67" s="1" t="s">
        <v>55</v>
      </c>
      <c r="M67" s="11" t="s">
        <v>131</v>
      </c>
    </row>
    <row r="68" spans="1:13" x14ac:dyDescent="0.2">
      <c r="A68" s="29"/>
      <c r="B68" s="7" t="s">
        <v>120</v>
      </c>
      <c r="C68" s="1" t="s">
        <v>159</v>
      </c>
      <c r="D68" s="9" t="s">
        <v>160</v>
      </c>
      <c r="E68" s="1" t="s">
        <v>161</v>
      </c>
      <c r="F68" s="11" t="s">
        <v>162</v>
      </c>
      <c r="G68" s="1" t="s">
        <v>163</v>
      </c>
      <c r="H68" s="40">
        <v>67.69</v>
      </c>
      <c r="I68" s="9" t="s">
        <v>164</v>
      </c>
      <c r="J68" s="1" t="s">
        <v>165</v>
      </c>
      <c r="K68" s="1" t="s">
        <v>26</v>
      </c>
      <c r="L68" s="1" t="s">
        <v>166</v>
      </c>
      <c r="M68" s="11" t="s">
        <v>131</v>
      </c>
    </row>
    <row r="69" spans="1:13" x14ac:dyDescent="0.2">
      <c r="A69" s="29"/>
      <c r="B69" s="7" t="s">
        <v>120</v>
      </c>
      <c r="C69" s="1" t="s">
        <v>167</v>
      </c>
      <c r="D69" s="9" t="s">
        <v>124</v>
      </c>
      <c r="E69" s="1" t="s">
        <v>168</v>
      </c>
      <c r="F69" s="11" t="s">
        <v>169</v>
      </c>
      <c r="G69" s="1" t="s">
        <v>170</v>
      </c>
      <c r="H69" s="40">
        <v>55</v>
      </c>
      <c r="I69" s="9" t="s">
        <v>61</v>
      </c>
      <c r="J69" s="1" t="s">
        <v>62</v>
      </c>
      <c r="K69" s="1" t="s">
        <v>26</v>
      </c>
      <c r="L69" s="1" t="s">
        <v>63</v>
      </c>
      <c r="M69" s="11" t="s">
        <v>131</v>
      </c>
    </row>
    <row r="70" spans="1:13" x14ac:dyDescent="0.2">
      <c r="A70" s="28"/>
      <c r="B70" s="15" t="s">
        <v>171</v>
      </c>
      <c r="C70" s="3"/>
      <c r="D70" s="16"/>
      <c r="E70" s="3"/>
      <c r="F70" s="17"/>
      <c r="G70" s="3"/>
      <c r="H70" s="39">
        <f>SUM(H71)</f>
        <v>281.82</v>
      </c>
      <c r="I70" s="16"/>
      <c r="J70" s="3"/>
      <c r="K70" s="3"/>
      <c r="L70" s="3"/>
      <c r="M70" s="17"/>
    </row>
    <row r="71" spans="1:13" x14ac:dyDescent="0.2">
      <c r="A71" s="29"/>
      <c r="B71" s="7" t="s">
        <v>171</v>
      </c>
      <c r="C71" s="1" t="s">
        <v>172</v>
      </c>
      <c r="D71" s="9" t="s">
        <v>173</v>
      </c>
      <c r="E71" s="1" t="s">
        <v>58</v>
      </c>
      <c r="F71" s="11" t="s">
        <v>174</v>
      </c>
      <c r="G71" s="1" t="s">
        <v>121</v>
      </c>
      <c r="H71" s="40">
        <v>281.82</v>
      </c>
      <c r="I71" s="9" t="s">
        <v>45</v>
      </c>
      <c r="J71" s="1" t="s">
        <v>46</v>
      </c>
      <c r="K71" s="1" t="s">
        <v>117</v>
      </c>
      <c r="L71" s="1" t="s">
        <v>122</v>
      </c>
      <c r="M71" s="11" t="s">
        <v>175</v>
      </c>
    </row>
    <row r="72" spans="1:13" x14ac:dyDescent="0.2">
      <c r="A72" s="28"/>
      <c r="B72" s="15" t="s">
        <v>176</v>
      </c>
      <c r="C72" s="3"/>
      <c r="D72" s="16"/>
      <c r="E72" s="3"/>
      <c r="F72" s="17"/>
      <c r="G72" s="3"/>
      <c r="H72" s="39">
        <f>SUM(H73:H74)</f>
        <v>132.02000000000001</v>
      </c>
      <c r="I72" s="16"/>
      <c r="J72" s="3"/>
      <c r="K72" s="3"/>
      <c r="L72" s="3"/>
      <c r="M72" s="17"/>
    </row>
    <row r="73" spans="1:13" x14ac:dyDescent="0.2">
      <c r="A73" s="29"/>
      <c r="B73" s="7" t="s">
        <v>176</v>
      </c>
      <c r="C73" s="1" t="s">
        <v>177</v>
      </c>
      <c r="D73" s="9" t="s">
        <v>40</v>
      </c>
      <c r="E73" s="1" t="s">
        <v>41</v>
      </c>
      <c r="F73" s="11" t="s">
        <v>178</v>
      </c>
      <c r="G73" s="1" t="s">
        <v>179</v>
      </c>
      <c r="H73" s="40">
        <v>81.39</v>
      </c>
      <c r="I73" s="9" t="s">
        <v>180</v>
      </c>
      <c r="J73" s="1" t="s">
        <v>181</v>
      </c>
      <c r="K73" s="1" t="s">
        <v>117</v>
      </c>
      <c r="L73" s="1" t="s">
        <v>118</v>
      </c>
      <c r="M73" s="11" t="s">
        <v>182</v>
      </c>
    </row>
    <row r="74" spans="1:13" x14ac:dyDescent="0.2">
      <c r="A74" s="29"/>
      <c r="B74" s="7" t="s">
        <v>176</v>
      </c>
      <c r="C74" s="1" t="s">
        <v>183</v>
      </c>
      <c r="D74" s="9" t="s">
        <v>40</v>
      </c>
      <c r="E74" s="1" t="s">
        <v>184</v>
      </c>
      <c r="F74" s="11" t="s">
        <v>185</v>
      </c>
      <c r="G74" s="1" t="s">
        <v>186</v>
      </c>
      <c r="H74" s="40">
        <v>50.63</v>
      </c>
      <c r="I74" s="9" t="s">
        <v>187</v>
      </c>
      <c r="J74" s="1" t="s">
        <v>188</v>
      </c>
      <c r="K74" s="1" t="s">
        <v>189</v>
      </c>
      <c r="L74" s="1" t="s">
        <v>190</v>
      </c>
      <c r="M74" s="11" t="s">
        <v>182</v>
      </c>
    </row>
    <row r="75" spans="1:13" x14ac:dyDescent="0.2">
      <c r="A75" s="28"/>
      <c r="B75" s="15" t="s">
        <v>191</v>
      </c>
      <c r="C75" s="3"/>
      <c r="D75" s="16"/>
      <c r="E75" s="3"/>
      <c r="F75" s="17"/>
      <c r="G75" s="3"/>
      <c r="H75" s="39">
        <v>9233.26</v>
      </c>
      <c r="I75" s="16"/>
      <c r="J75" s="3"/>
      <c r="K75" s="3"/>
      <c r="L75" s="3"/>
      <c r="M75" s="17"/>
    </row>
    <row r="76" spans="1:13" x14ac:dyDescent="0.2">
      <c r="A76" s="29"/>
      <c r="B76" s="7" t="s">
        <v>191</v>
      </c>
      <c r="C76" s="1" t="s">
        <v>192</v>
      </c>
      <c r="D76" s="9" t="s">
        <v>193</v>
      </c>
      <c r="E76" s="1" t="s">
        <v>50</v>
      </c>
      <c r="F76" s="11" t="s">
        <v>194</v>
      </c>
      <c r="G76" s="1" t="s">
        <v>195</v>
      </c>
      <c r="H76" s="40">
        <v>7339.51</v>
      </c>
      <c r="I76" s="9" t="s">
        <v>196</v>
      </c>
      <c r="J76" s="1" t="s">
        <v>197</v>
      </c>
      <c r="K76" s="1" t="s">
        <v>26</v>
      </c>
      <c r="L76" s="1" t="s">
        <v>198</v>
      </c>
      <c r="M76" s="11" t="s">
        <v>199</v>
      </c>
    </row>
    <row r="77" spans="1:13" x14ac:dyDescent="0.2">
      <c r="A77" s="29"/>
      <c r="B77" s="7" t="s">
        <v>191</v>
      </c>
      <c r="D77" s="9" t="s">
        <v>14</v>
      </c>
      <c r="F77" s="11" t="s">
        <v>15</v>
      </c>
      <c r="G77" s="1" t="s">
        <v>20</v>
      </c>
      <c r="H77" s="40">
        <v>123.74</v>
      </c>
      <c r="I77" s="9" t="s">
        <v>200</v>
      </c>
      <c r="J77" s="1" t="s">
        <v>201</v>
      </c>
      <c r="K77" s="1" t="s">
        <v>17</v>
      </c>
      <c r="L77" s="1" t="s">
        <v>18</v>
      </c>
      <c r="M77" s="11" t="s">
        <v>202</v>
      </c>
    </row>
    <row r="78" spans="1:13" x14ac:dyDescent="0.2">
      <c r="A78" s="29"/>
      <c r="B78" s="7" t="s">
        <v>191</v>
      </c>
      <c r="D78" s="9" t="s">
        <v>14</v>
      </c>
      <c r="F78" s="11" t="s">
        <v>15</v>
      </c>
      <c r="G78" s="1" t="s">
        <v>20</v>
      </c>
      <c r="H78" s="40">
        <v>112.49</v>
      </c>
      <c r="I78" s="9" t="s">
        <v>200</v>
      </c>
      <c r="J78" s="1" t="s">
        <v>201</v>
      </c>
      <c r="K78" s="1" t="s">
        <v>17</v>
      </c>
      <c r="L78" s="1" t="s">
        <v>18</v>
      </c>
      <c r="M78" s="11" t="s">
        <v>202</v>
      </c>
    </row>
    <row r="79" spans="1:13" x14ac:dyDescent="0.2">
      <c r="A79" s="29"/>
      <c r="B79" s="7" t="s">
        <v>191</v>
      </c>
      <c r="D79" s="9" t="s">
        <v>14</v>
      </c>
      <c r="F79" s="11" t="s">
        <v>15</v>
      </c>
      <c r="G79" s="1" t="s">
        <v>20</v>
      </c>
      <c r="H79" s="40">
        <v>37.5</v>
      </c>
      <c r="I79" s="9" t="s">
        <v>200</v>
      </c>
      <c r="J79" s="1" t="s">
        <v>201</v>
      </c>
      <c r="K79" s="1" t="s">
        <v>17</v>
      </c>
      <c r="L79" s="1" t="s">
        <v>18</v>
      </c>
      <c r="M79" s="11" t="s">
        <v>202</v>
      </c>
    </row>
    <row r="80" spans="1:13" x14ac:dyDescent="0.2">
      <c r="A80" s="29"/>
      <c r="B80" s="7" t="s">
        <v>191</v>
      </c>
      <c r="D80" s="9" t="s">
        <v>14</v>
      </c>
      <c r="F80" s="11" t="s">
        <v>15</v>
      </c>
      <c r="G80" s="1" t="s">
        <v>20</v>
      </c>
      <c r="H80" s="40">
        <v>120</v>
      </c>
      <c r="I80" s="9" t="s">
        <v>203</v>
      </c>
      <c r="J80" s="1" t="s">
        <v>204</v>
      </c>
      <c r="K80" s="1" t="s">
        <v>17</v>
      </c>
      <c r="L80" s="1" t="s">
        <v>18</v>
      </c>
      <c r="M80" s="11" t="s">
        <v>202</v>
      </c>
    </row>
    <row r="81" spans="1:13" x14ac:dyDescent="0.2">
      <c r="A81" s="29"/>
      <c r="B81" s="7" t="s">
        <v>191</v>
      </c>
      <c r="D81" s="9" t="s">
        <v>14</v>
      </c>
      <c r="F81" s="11" t="s">
        <v>15</v>
      </c>
      <c r="G81" s="1" t="s">
        <v>20</v>
      </c>
      <c r="H81" s="40">
        <v>720</v>
      </c>
      <c r="I81" s="9" t="s">
        <v>200</v>
      </c>
      <c r="J81" s="1" t="s">
        <v>201</v>
      </c>
      <c r="K81" s="1" t="s">
        <v>17</v>
      </c>
      <c r="L81" s="1" t="s">
        <v>18</v>
      </c>
      <c r="M81" s="11" t="s">
        <v>202</v>
      </c>
    </row>
    <row r="82" spans="1:13" x14ac:dyDescent="0.2">
      <c r="A82" s="29"/>
      <c r="B82" s="7" t="s">
        <v>191</v>
      </c>
      <c r="D82" s="9" t="s">
        <v>14</v>
      </c>
      <c r="F82" s="11" t="s">
        <v>15</v>
      </c>
      <c r="G82" s="1" t="s">
        <v>20</v>
      </c>
      <c r="H82" s="40">
        <v>480.02</v>
      </c>
      <c r="I82" s="9" t="s">
        <v>203</v>
      </c>
      <c r="J82" s="1" t="s">
        <v>204</v>
      </c>
      <c r="K82" s="1" t="s">
        <v>17</v>
      </c>
      <c r="L82" s="1" t="s">
        <v>18</v>
      </c>
      <c r="M82" s="11" t="s">
        <v>202</v>
      </c>
    </row>
    <row r="83" spans="1:13" x14ac:dyDescent="0.2">
      <c r="A83" s="29"/>
      <c r="B83" s="7" t="s">
        <v>191</v>
      </c>
      <c r="D83" s="9" t="s">
        <v>14</v>
      </c>
      <c r="F83" s="11" t="s">
        <v>15</v>
      </c>
      <c r="G83" s="1" t="s">
        <v>20</v>
      </c>
      <c r="H83" s="40">
        <v>300</v>
      </c>
      <c r="I83" s="9" t="s">
        <v>205</v>
      </c>
      <c r="J83" s="1" t="s">
        <v>206</v>
      </c>
      <c r="K83" s="1" t="s">
        <v>17</v>
      </c>
      <c r="L83" s="1" t="s">
        <v>18</v>
      </c>
      <c r="M83" s="11" t="s">
        <v>202</v>
      </c>
    </row>
    <row r="84" spans="1:13" x14ac:dyDescent="0.2">
      <c r="A84" s="30"/>
      <c r="B84" s="19"/>
      <c r="C84" s="4"/>
      <c r="D84" s="20"/>
      <c r="E84" s="4"/>
      <c r="F84" s="21"/>
      <c r="G84" s="4"/>
      <c r="H84" s="22">
        <f>H75+H72+H70+H61+H52+H47+H28+H11</f>
        <v>116180.7</v>
      </c>
      <c r="I84" s="20"/>
      <c r="J84" s="4"/>
      <c r="K84" s="4"/>
      <c r="L84" s="4"/>
      <c r="M84" s="21"/>
    </row>
    <row r="85" spans="1:13" x14ac:dyDescent="0.2">
      <c r="A85" s="31"/>
      <c r="B85" s="24"/>
      <c r="C85" s="23"/>
      <c r="D85" s="25"/>
      <c r="E85" s="23"/>
      <c r="F85" s="26"/>
      <c r="G85" s="23"/>
      <c r="H85" s="27"/>
      <c r="I85" s="25"/>
      <c r="J85" s="23"/>
      <c r="K85" s="23"/>
      <c r="L85" s="23"/>
      <c r="M85" s="26"/>
    </row>
    <row r="87" spans="1:13" x14ac:dyDescent="0.2">
      <c r="B87" s="7" t="s">
        <v>207</v>
      </c>
    </row>
    <row r="88" spans="1:13" x14ac:dyDescent="0.2">
      <c r="B88" s="7" t="s">
        <v>208</v>
      </c>
    </row>
    <row r="89" spans="1:13" x14ac:dyDescent="0.2">
      <c r="B89" s="7" t="s">
        <v>209</v>
      </c>
    </row>
  </sheetData>
  <mergeCells count="1">
    <mergeCell ref="A6:M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2025-03-14T11:13:05Z</cp:lastPrinted>
  <dcterms:created xsi:type="dcterms:W3CDTF">2025-03-14T10:00:53Z</dcterms:created>
  <dcterms:modified xsi:type="dcterms:W3CDTF">2025-03-14T11:17:52Z</dcterms:modified>
</cp:coreProperties>
</file>