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PRORAČUNSKOJ POTROŠNJI\"/>
    </mc:Choice>
  </mc:AlternateContent>
  <xr:revisionPtr revIDLastSave="0" documentId="13_ncr:1_{CD6B7660-31E1-4BAC-88B5-7B2B173CBCE1}" xr6:coauthVersionLast="36" xr6:coauthVersionMax="36" xr10:uidLastSave="{00000000-0000-0000-0000-000000000000}"/>
  <bookViews>
    <workbookView xWindow="0" yWindow="0" windowWidth="28800" windowHeight="11925" xr2:uid="{0C69544A-0E7E-4AAF-855A-4C937A609F9A}"/>
  </bookViews>
  <sheets>
    <sheet name="po datumima" sheetId="1" r:id="rId1"/>
  </sheets>
  <definedNames>
    <definedName name="_xlnm.Print_Area" localSheetId="0">'po datumima'!$A$1:$M$69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" l="1"/>
  <c r="H44" i="1"/>
  <c r="H56" i="1" l="1"/>
  <c r="H37" i="1"/>
  <c r="H35" i="1"/>
  <c r="H33" i="1"/>
  <c r="H26" i="1"/>
  <c r="H11" i="1"/>
</calcChain>
</file>

<file path=xl/sharedStrings.xml><?xml version="1.0" encoding="utf-8"?>
<sst xmlns="http://schemas.openxmlformats.org/spreadsheetml/2006/main" count="459" uniqueCount="176">
  <si>
    <t>Naziv škole: OSNOVNA ŠKOLA POLIČNIK</t>
  </si>
  <si>
    <t xml:space="preserve">Adresa: DR. FRANJE TUĐMANA 68 </t>
  </si>
  <si>
    <t>OIB: 86167692008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</si>
  <si>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</si>
  <si>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</si>
  <si>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</si>
  <si>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</si>
  <si>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</si>
  <si>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</si>
  <si>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</si>
  <si>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</si>
  <si>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</si>
  <si>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</si>
  <si>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</si>
  <si>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 xml:space="preserve">Zagreb                                                      </t>
  </si>
  <si>
    <t xml:space="preserve">OPĆ.-NAJAM DVOR                                                                 </t>
  </si>
  <si>
    <t xml:space="preserve">                                                                                                    </t>
  </si>
  <si>
    <t xml:space="preserve">POZICIJA-175-USLUGE TEKUĆEG I INVESTICIJSKOG ODRŽAVANJA                                                                                                                                                 </t>
  </si>
  <si>
    <t xml:space="preserve">ŽUPANIJA                                                                        </t>
  </si>
  <si>
    <t xml:space="preserve">32321     </t>
  </si>
  <si>
    <t xml:space="preserve">LIBURNIJA d.o.o. usluge prijevoza putnika u javnom prometu                      </t>
  </si>
  <si>
    <t>03655700167</t>
  </si>
  <si>
    <t xml:space="preserve">ZADAR                                                       </t>
  </si>
  <si>
    <t xml:space="preserve">1499-POS001-01                                                                  </t>
  </si>
  <si>
    <t xml:space="preserve">23235     </t>
  </si>
  <si>
    <t xml:space="preserve">POZICIJA-178-ZAKUPNINE I NAJAMNINE-LIBURNIJA PRIJEVOZ UČENIK                                                                                                                                            </t>
  </si>
  <si>
    <t xml:space="preserve">Prijevoz učenika osnovnih škola                                                 </t>
  </si>
  <si>
    <t/>
  </si>
  <si>
    <t xml:space="preserve">                                                                                </t>
  </si>
  <si>
    <t xml:space="preserve">MINISTARSTVO                                                                    </t>
  </si>
  <si>
    <t xml:space="preserve">OSTALE NAKNADE TROŠKOVA ZAPOSLENICIMA-LOKO VOŽNJA                                                                                                                                                       </t>
  </si>
  <si>
    <t xml:space="preserve">MZO-PREHRANA ZA UČENIKE                                                         </t>
  </si>
  <si>
    <t xml:space="preserve">TVORNICA KRUHA ZADAR                                                            </t>
  </si>
  <si>
    <t>90373162012</t>
  </si>
  <si>
    <t xml:space="preserve">23111     </t>
  </si>
  <si>
    <t xml:space="preserve">OBVEZE ZA ZAPOSLENE I PRIVREMENO ZAPOSLENE                                                                                                                                                              </t>
  </si>
  <si>
    <t xml:space="preserve">23295     </t>
  </si>
  <si>
    <t xml:space="preserve">PRISTOJBE I NAKNADE                                                                                                                                                                                     </t>
  </si>
  <si>
    <t>09.01.2025</t>
  </si>
  <si>
    <t>IZVOD-NAKNADA ZBOG NEZAPOŠLJAVANJA OSOBA S INVALIDITETETOM 1/2025</t>
  </si>
  <si>
    <t>ostalo 4</t>
  </si>
  <si>
    <t>plaća COP 12/2024</t>
  </si>
  <si>
    <t xml:space="preserve">31321     </t>
  </si>
  <si>
    <t xml:space="preserve">DOPRINOS ZA OBVEZNO ZDRAVSTVENO OSIGURANJE                                                                                                                                                              </t>
  </si>
  <si>
    <t>plaće 2</t>
  </si>
  <si>
    <t xml:space="preserve">31111     </t>
  </si>
  <si>
    <t xml:space="preserve">PLAĆE ZA ZAPOSLENE-OSNOVNI DIO PLAĆE                                                                                                                                                                    </t>
  </si>
  <si>
    <t xml:space="preserve">23141     </t>
  </si>
  <si>
    <t xml:space="preserve">POREZ NA DOHODAK IZ PLAĆA                                                                                                                                                                               </t>
  </si>
  <si>
    <t xml:space="preserve">23122     </t>
  </si>
  <si>
    <t xml:space="preserve">OBVEZE ZA BOLOVANJA IZNAD 42 DANA                                                                                                                                                                       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</si>
  <si>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</si>
  <si>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</si>
  <si>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 xml:space="preserve">321212    </t>
  </si>
  <si>
    <t xml:space="preserve">NAKNADE ZA PRIJEVOZ S POSLA I NA POSAO-OPOREZIVO                                                                                                                                                        </t>
  </si>
  <si>
    <t>plaće 4</t>
  </si>
  <si>
    <t>14.01.2025</t>
  </si>
  <si>
    <t>ASISTENTI 12/2024</t>
  </si>
  <si>
    <t xml:space="preserve">23162     </t>
  </si>
  <si>
    <t xml:space="preserve">OBVEZE ZA DOPRINOSE ZA ZDRAVSTVENO OSIGURANJE                                                                                                                                                           </t>
  </si>
  <si>
    <t xml:space="preserve">INKLUZIJA                                                                       </t>
  </si>
  <si>
    <t xml:space="preserve">Doprinosi na plaće OZO-ŽP                                                       </t>
  </si>
  <si>
    <t>POMOĆNICI 1</t>
  </si>
  <si>
    <t xml:space="preserve">23151     </t>
  </si>
  <si>
    <t xml:space="preserve">DOPRINOSI ZA MIROVINSKO OSIGURANJE                                                                                                                                                                      </t>
  </si>
  <si>
    <t xml:space="preserve">Plaće za redovan rad ŽP                                                         </t>
  </si>
  <si>
    <t xml:space="preserve">231511    </t>
  </si>
  <si>
    <t xml:space="preserve">DOPRINOS IZ PLAĆE ZA MIROVINSKO OSIGURANJE II STUP                                                                                                                                                      </t>
  </si>
  <si>
    <t xml:space="preserve">23212     </t>
  </si>
  <si>
    <t xml:space="preserve">NAKNADE ZA PRIJEVOZ, ZA RAD NA TERENU I ODVOJENI ŽIVOT                                                                                                                                                  </t>
  </si>
  <si>
    <t xml:space="preserve">Naknada za prijevoz                                                             </t>
  </si>
  <si>
    <t>16.01.2025</t>
  </si>
  <si>
    <t>In Rebus društvo s ograničenom odgovornošću za informatičke usluge, turistička a</t>
  </si>
  <si>
    <t>91591564577</t>
  </si>
  <si>
    <t xml:space="preserve">2401-1-1                                                                        </t>
  </si>
  <si>
    <t>Dig.uredsko poslovanje 12/2024</t>
  </si>
  <si>
    <t>riznica 1</t>
  </si>
  <si>
    <t>20.01.2025</t>
  </si>
  <si>
    <t xml:space="preserve">Bačelić d.o.o.                                                                  </t>
  </si>
  <si>
    <t>62969535840</t>
  </si>
  <si>
    <t xml:space="preserve">586-18-91                                                                       </t>
  </si>
  <si>
    <t>Sprej za skidanje grafita</t>
  </si>
  <si>
    <t xml:space="preserve">32241     </t>
  </si>
  <si>
    <t xml:space="preserve">POZICIJA-172-MATERIJAL I DJELOVI ZA TEKUĆE I INVES.ODRŽAVAN.                                                                                                                                            </t>
  </si>
  <si>
    <t xml:space="preserve">Materijal i dijelovi za tekuće i inv.održavanje VP                              </t>
  </si>
  <si>
    <t>riznica 2</t>
  </si>
  <si>
    <t xml:space="preserve">Namirnice-prehrana MZO                                                          </t>
  </si>
  <si>
    <t>23.01.2025</t>
  </si>
  <si>
    <t xml:space="preserve">PEVEX d.d.                                                                      </t>
  </si>
  <si>
    <t>73660371074</t>
  </si>
  <si>
    <t xml:space="preserve">Sesvete                                                     </t>
  </si>
  <si>
    <t xml:space="preserve">286/0011/9410                                                                   </t>
  </si>
  <si>
    <t>Vrtni alat</t>
  </si>
  <si>
    <t xml:space="preserve">32251     </t>
  </si>
  <si>
    <t xml:space="preserve">POZICIJA-173-SITNI INVENTAR                                                                                                                                                                             </t>
  </si>
  <si>
    <t xml:space="preserve">Sitni inventar VP                                                               </t>
  </si>
  <si>
    <t>riznica 3</t>
  </si>
  <si>
    <t xml:space="preserve">285/0011/9410                                                                   </t>
  </si>
  <si>
    <t>Tipkovnice i miševi+ kabeli prenosivi</t>
  </si>
  <si>
    <t>27.01.2025</t>
  </si>
  <si>
    <t>plaća COP 12/2024-BOŽIĆNICA</t>
  </si>
  <si>
    <t xml:space="preserve">31212     </t>
  </si>
  <si>
    <t xml:space="preserve">NAGRADE-JUBILARNE NAGRADE                                                                                                                                                                               </t>
  </si>
  <si>
    <t>plaće 6</t>
  </si>
  <si>
    <t>plaća COP 12/2024-POMOĆ</t>
  </si>
  <si>
    <t xml:space="preserve">31215     </t>
  </si>
  <si>
    <t xml:space="preserve">NAKNADE ZA BOLEST, INVALIDNOST I SMRTNI SLUČAJ                                                                                                                                                          </t>
  </si>
  <si>
    <t>plaća COP 12/2024-DAR ZA DJECU</t>
  </si>
  <si>
    <t xml:space="preserve">31213     </t>
  </si>
  <si>
    <t xml:space="preserve">DAROVI-DAROVI DJECI ZA SV.NIKOLU                                                                                                                                                                        </t>
  </si>
  <si>
    <t>30.01.2025</t>
  </si>
  <si>
    <t xml:space="preserve">METRO CASH&amp;CARRY-MAT.ZA ČIŠĆENJE                                                </t>
  </si>
  <si>
    <t>38016445738</t>
  </si>
  <si>
    <t xml:space="preserve">ZAGREB-SUSEDGRAD                                            </t>
  </si>
  <si>
    <t xml:space="preserve">003838/15/6                                                                     </t>
  </si>
  <si>
    <t>Sredstva za čišćenje i potrošni materijal</t>
  </si>
  <si>
    <t xml:space="preserve">32211     </t>
  </si>
  <si>
    <t xml:space="preserve">POZICIJA-169-UREDSKI MATERIJAL I OSTALI MATERIJALNI RASHODI                                                                                                                                             </t>
  </si>
  <si>
    <t xml:space="preserve">Uredski materijal i ostali materijalni rashodi                                  </t>
  </si>
  <si>
    <t>riznica 4</t>
  </si>
  <si>
    <t xml:space="preserve">INA-INDUSTRIJA NAFTE d.d.                                                       </t>
  </si>
  <si>
    <t>27759560625</t>
  </si>
  <si>
    <t xml:space="preserve">154277/IK/1                                                                     </t>
  </si>
  <si>
    <t>UNP U BOCI 10 kg</t>
  </si>
  <si>
    <t xml:space="preserve">32221     </t>
  </si>
  <si>
    <t xml:space="preserve">POZICIJA-170-OSNOVNI MATERIJAL I SIROVINE                                                                                                                                                               </t>
  </si>
  <si>
    <t>Prijevoz učenika za 10/2024</t>
  </si>
  <si>
    <t xml:space="preserve">1722-POS001-01                                                                  </t>
  </si>
  <si>
    <t>Prijevoz učenika 12/2024</t>
  </si>
  <si>
    <t xml:space="preserve">32353     </t>
  </si>
  <si>
    <t xml:space="preserve">NAJAMNINE ZA OPREMU                                                                                                                                                                                     </t>
  </si>
  <si>
    <t xml:space="preserve">1660-POS001-01                                                                  </t>
  </si>
  <si>
    <t xml:space="preserve">32149     </t>
  </si>
  <si>
    <t xml:space="preserve">Ostale naknade troškova zaposlenima                                             </t>
  </si>
  <si>
    <t>31.01.2025</t>
  </si>
  <si>
    <t xml:space="preserve">METRO CASH &amp; CARRY-KUHINJA                                                      </t>
  </si>
  <si>
    <t xml:space="preserve">ZAGREB- SUSEDGRAD                                           </t>
  </si>
  <si>
    <t xml:space="preserve">003836/15/6                                                                     </t>
  </si>
  <si>
    <t>Prehrana 1/2025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</si>
  <si>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</si>
  <si>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</si>
  <si>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>riznica 5</t>
  </si>
  <si>
    <t xml:space="preserve">000321/15/32                                                                    </t>
  </si>
  <si>
    <t xml:space="preserve">000098/15/32                                                                    </t>
  </si>
  <si>
    <t xml:space="preserve">VINDIJA VARAŽDIN                                                                </t>
  </si>
  <si>
    <t>44138062462</t>
  </si>
  <si>
    <t xml:space="preserve">Varaždin                                                    </t>
  </si>
  <si>
    <t xml:space="preserve">179194/551/4                                                                    </t>
  </si>
  <si>
    <t>Hrana za školsku kuhinju.</t>
  </si>
  <si>
    <t xml:space="preserve">VINDIJA VARAŽDIN- PLAVA                                                         </t>
  </si>
  <si>
    <t xml:space="preserve">766685/424/4                                                                    </t>
  </si>
  <si>
    <t>Hrana za školsku kuhinju</t>
  </si>
  <si>
    <t xml:space="preserve">17332/19/1                                                                      </t>
  </si>
  <si>
    <t>Hrana za šk.kuhinju</t>
  </si>
  <si>
    <t xml:space="preserve">16857/19/1                                                                      </t>
  </si>
  <si>
    <t>datum izvješća: 17 veljače 2025.</t>
  </si>
  <si>
    <t xml:space="preserve">voditelj računovodstva: KATARINA MARINOVIĆ                       </t>
  </si>
  <si>
    <t xml:space="preserve">odgovorna osoba: ELVIS ALIĆ                               </t>
  </si>
  <si>
    <t>IZVJEŠĆE O TROŠENJU SREDSTAVA ZA SIJEČANJ 2025.</t>
  </si>
  <si>
    <t>HEP- OPSKRBA d.o.o.</t>
  </si>
  <si>
    <t>Terrakom d.o.o.</t>
  </si>
  <si>
    <t>A1 Hrvatska d.o.o.</t>
  </si>
  <si>
    <t>29524210204</t>
  </si>
  <si>
    <t>Zagreb</t>
  </si>
  <si>
    <t>0000109677012025</t>
  </si>
  <si>
    <t>Telefon za 12/2024</t>
  </si>
  <si>
    <t>29050776382</t>
  </si>
  <si>
    <t>80734//TER03/1</t>
  </si>
  <si>
    <t>63073332379</t>
  </si>
  <si>
    <t>0010260345-241220-0</t>
  </si>
  <si>
    <t>Električna energija za 12/2024</t>
  </si>
  <si>
    <t>232231</t>
  </si>
  <si>
    <t>0010260345-241221-8</t>
  </si>
  <si>
    <t>232232</t>
  </si>
  <si>
    <t>23231</t>
  </si>
  <si>
    <t>ŽUP.PL.LOKO VOŽNJU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</si>
</sst>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14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2" fontId="7" fillId="0" borderId="0" xfId="0" applyNumberFormat="1" applyFont="1" applyAlignment="1">
      <alignment horizontal="right"/>
    </xf>
    <xf numFmtId="0" fontId="7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3D358-38B1-44DB-A307-3D97F01BAC0B}">
  <sheetPr>
    <pageSetUpPr fitToPage="1"/>
  </sheetPr>
  <dimension ref="A2:M69"/>
  <sheetViews>
    <sheetView tabSelected="1" topLeftCell="A10" workbookViewId="0">
      <selection activeCell="H60" sqref="H60"/>
    </sheetView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7" width="24.7109375" style="11" customWidth="1"/>
    <col min="8" max="8" width="12.7109375" style="13" customWidth="1"/>
    <col min="9" max="9" width="10.7109375" style="9" customWidth="1"/>
    <col min="10" max="12" width="24.7109375" style="1" customWidth="1"/>
    <col min="13" max="13" width="12.7109375" style="11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6" spans="1:13" ht="18.75" x14ac:dyDescent="0.3">
      <c r="A6" s="32" t="s">
        <v>158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10" spans="1:13" x14ac:dyDescent="0.2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12" t="s">
        <v>7</v>
      </c>
      <c r="G10" s="12" t="s">
        <v>8</v>
      </c>
      <c r="H10" s="14" t="s">
        <v>9</v>
      </c>
      <c r="I10" s="10" t="s">
        <v>10</v>
      </c>
      <c r="J10" s="6"/>
      <c r="K10" s="6" t="s">
        <v>11</v>
      </c>
      <c r="L10" s="6" t="s">
        <v>12</v>
      </c>
      <c r="M10" s="12" t="s">
        <v>13</v>
      </c>
    </row>
    <row r="11" spans="1:13" x14ac:dyDescent="0.2">
      <c r="A11" s="27"/>
      <c r="B11" s="15" t="s">
        <v>38</v>
      </c>
      <c r="C11" s="3"/>
      <c r="D11" s="16"/>
      <c r="E11" s="3"/>
      <c r="F11" s="17"/>
      <c r="G11" s="17"/>
      <c r="H11" s="33">
        <f>SUM(H12:H25)</f>
        <v>89863.24</v>
      </c>
      <c r="I11" s="16"/>
      <c r="J11" s="3"/>
      <c r="K11" s="3"/>
      <c r="L11" s="3"/>
      <c r="M11" s="17"/>
    </row>
    <row r="12" spans="1:13" x14ac:dyDescent="0.2">
      <c r="A12" s="28"/>
      <c r="B12" s="7" t="s">
        <v>38</v>
      </c>
      <c r="D12" s="9" t="s">
        <v>27</v>
      </c>
      <c r="F12" s="11" t="s">
        <v>28</v>
      </c>
      <c r="G12" s="11" t="s">
        <v>39</v>
      </c>
      <c r="H12" s="13">
        <v>336</v>
      </c>
      <c r="I12" s="9" t="s">
        <v>36</v>
      </c>
      <c r="J12" s="1" t="s">
        <v>37</v>
      </c>
      <c r="K12" s="1" t="s">
        <v>29</v>
      </c>
      <c r="L12" s="1" t="s">
        <v>16</v>
      </c>
      <c r="M12" s="11" t="s">
        <v>40</v>
      </c>
    </row>
    <row r="13" spans="1:13" x14ac:dyDescent="0.2">
      <c r="A13" s="28"/>
      <c r="B13" s="7" t="s">
        <v>38</v>
      </c>
      <c r="D13" s="9" t="s">
        <v>27</v>
      </c>
      <c r="F13" s="11" t="s">
        <v>28</v>
      </c>
      <c r="G13" s="11" t="s">
        <v>41</v>
      </c>
      <c r="H13" s="13">
        <v>12245.38</v>
      </c>
      <c r="I13" s="9" t="s">
        <v>42</v>
      </c>
      <c r="J13" s="1" t="s">
        <v>43</v>
      </c>
      <c r="K13" s="1" t="s">
        <v>29</v>
      </c>
      <c r="L13" s="1" t="s">
        <v>16</v>
      </c>
      <c r="M13" s="11" t="s">
        <v>44</v>
      </c>
    </row>
    <row r="14" spans="1:13" x14ac:dyDescent="0.2">
      <c r="A14" s="28"/>
      <c r="B14" s="7" t="s">
        <v>38</v>
      </c>
      <c r="D14" s="9" t="s">
        <v>27</v>
      </c>
      <c r="F14" s="11" t="s">
        <v>28</v>
      </c>
      <c r="G14" s="11" t="s">
        <v>41</v>
      </c>
      <c r="H14" s="13">
        <v>10788.36</v>
      </c>
      <c r="I14" s="9" t="s">
        <v>45</v>
      </c>
      <c r="J14" s="1" t="s">
        <v>46</v>
      </c>
      <c r="K14" s="1" t="s">
        <v>29</v>
      </c>
      <c r="L14" s="1" t="s">
        <v>16</v>
      </c>
      <c r="M14" s="11" t="s">
        <v>44</v>
      </c>
    </row>
    <row r="15" spans="1:13" x14ac:dyDescent="0.2">
      <c r="A15" s="28"/>
      <c r="B15" s="7" t="s">
        <v>38</v>
      </c>
      <c r="D15" s="9" t="s">
        <v>27</v>
      </c>
      <c r="F15" s="11" t="s">
        <v>28</v>
      </c>
      <c r="G15" s="11" t="s">
        <v>41</v>
      </c>
      <c r="H15" s="13">
        <v>3683.53</v>
      </c>
      <c r="I15" s="9" t="s">
        <v>45</v>
      </c>
      <c r="J15" s="1" t="s">
        <v>46</v>
      </c>
      <c r="K15" s="1" t="s">
        <v>29</v>
      </c>
      <c r="L15" s="1" t="s">
        <v>16</v>
      </c>
      <c r="M15" s="11" t="s">
        <v>44</v>
      </c>
    </row>
    <row r="16" spans="1:13" x14ac:dyDescent="0.2">
      <c r="A16" s="28"/>
      <c r="B16" s="7" t="s">
        <v>38</v>
      </c>
      <c r="D16" s="9" t="s">
        <v>27</v>
      </c>
      <c r="F16" s="11" t="s">
        <v>28</v>
      </c>
      <c r="G16" s="11" t="s">
        <v>41</v>
      </c>
      <c r="H16" s="13">
        <v>5833.17</v>
      </c>
      <c r="I16" s="9" t="s">
        <v>47</v>
      </c>
      <c r="J16" s="1" t="s">
        <v>48</v>
      </c>
      <c r="K16" s="1" t="s">
        <v>29</v>
      </c>
      <c r="L16" s="1" t="s">
        <v>16</v>
      </c>
      <c r="M16" s="11" t="s">
        <v>44</v>
      </c>
    </row>
    <row r="17" spans="1:13" x14ac:dyDescent="0.2">
      <c r="A17" s="28"/>
      <c r="B17" s="7" t="s">
        <v>38</v>
      </c>
      <c r="D17" s="9" t="s">
        <v>27</v>
      </c>
      <c r="F17" s="11" t="s">
        <v>28</v>
      </c>
      <c r="G17" s="11" t="s">
        <v>41</v>
      </c>
      <c r="H17" s="13">
        <v>53909.36</v>
      </c>
      <c r="I17" s="9" t="s">
        <v>34</v>
      </c>
      <c r="J17" s="1" t="s">
        <v>35</v>
      </c>
      <c r="K17" s="1" t="s">
        <v>29</v>
      </c>
      <c r="L17" s="1" t="s">
        <v>16</v>
      </c>
      <c r="M17" s="11" t="s">
        <v>44</v>
      </c>
    </row>
    <row r="18" spans="1:13" x14ac:dyDescent="0.2">
      <c r="A18" s="28"/>
      <c r="B18" s="7" t="s">
        <v>38</v>
      </c>
      <c r="D18" s="9" t="s">
        <v>27</v>
      </c>
      <c r="F18" s="11" t="s">
        <v>28</v>
      </c>
      <c r="G18" s="11" t="s">
        <v>41</v>
      </c>
      <c r="H18" s="13">
        <v>716.66</v>
      </c>
      <c r="I18" s="9" t="s">
        <v>49</v>
      </c>
      <c r="J18" s="1" t="s">
        <v>50</v>
      </c>
      <c r="K18" s="1" t="s">
        <v>29</v>
      </c>
      <c r="L18" s="1" t="s">
        <v>16</v>
      </c>
      <c r="M18" s="11" t="s">
        <v>44</v>
      </c>
    </row>
    <row r="19" spans="1:13" x14ac:dyDescent="0.2">
      <c r="A19" s="28"/>
      <c r="B19" s="7" t="s">
        <v>38</v>
      </c>
      <c r="D19" s="9" t="s">
        <v>27</v>
      </c>
      <c r="F19" s="11" t="s">
        <v>28</v>
      </c>
      <c r="G19" s="11" t="s">
        <v>41</v>
      </c>
      <c r="H19" s="13">
        <v>110.96</v>
      </c>
      <c r="I19" s="9" t="s">
        <v>51</v>
      </c>
      <c r="J19" s="1" t="s">
        <v>52</v>
      </c>
      <c r="K19" s="1" t="s">
        <v>29</v>
      </c>
      <c r="L19" s="1" t="s">
        <v>16</v>
      </c>
      <c r="M19" s="11" t="s">
        <v>44</v>
      </c>
    </row>
    <row r="20" spans="1:13" x14ac:dyDescent="0.2">
      <c r="A20" s="28"/>
      <c r="B20" s="7" t="s">
        <v>38</v>
      </c>
      <c r="D20" s="9" t="s">
        <v>27</v>
      </c>
      <c r="F20" s="11" t="s">
        <v>28</v>
      </c>
      <c r="G20" s="11" t="s">
        <v>41</v>
      </c>
      <c r="H20" s="13">
        <v>2100.9</v>
      </c>
      <c r="I20" s="9" t="s">
        <v>51</v>
      </c>
      <c r="J20" s="1" t="s">
        <v>52</v>
      </c>
      <c r="K20" s="1" t="s">
        <v>29</v>
      </c>
      <c r="L20" s="1" t="s">
        <v>16</v>
      </c>
      <c r="M20" s="11" t="s">
        <v>44</v>
      </c>
    </row>
    <row r="21" spans="1:13" x14ac:dyDescent="0.2">
      <c r="A21" s="28"/>
      <c r="B21" s="7" t="s">
        <v>38</v>
      </c>
      <c r="D21" s="9" t="s">
        <v>27</v>
      </c>
      <c r="F21" s="11" t="s">
        <v>28</v>
      </c>
      <c r="G21" s="11" t="s">
        <v>41</v>
      </c>
      <c r="H21" s="13">
        <v>19.670000000000002</v>
      </c>
      <c r="I21" s="9" t="s">
        <v>53</v>
      </c>
      <c r="J21" s="1" t="s">
        <v>54</v>
      </c>
      <c r="K21" s="1" t="s">
        <v>29</v>
      </c>
      <c r="L21" s="1" t="s">
        <v>16</v>
      </c>
      <c r="M21" s="11" t="s">
        <v>55</v>
      </c>
    </row>
    <row r="22" spans="1:13" x14ac:dyDescent="0.2">
      <c r="A22" s="28"/>
      <c r="B22" s="7" t="s">
        <v>38</v>
      </c>
      <c r="D22" s="9" t="s">
        <v>27</v>
      </c>
      <c r="F22" s="11" t="s">
        <v>28</v>
      </c>
      <c r="G22" s="11" t="s">
        <v>41</v>
      </c>
      <c r="H22" s="13">
        <v>17.89</v>
      </c>
      <c r="I22" s="9" t="s">
        <v>53</v>
      </c>
      <c r="J22" s="1" t="s">
        <v>54</v>
      </c>
      <c r="K22" s="1" t="s">
        <v>29</v>
      </c>
      <c r="L22" s="1" t="s">
        <v>16</v>
      </c>
      <c r="M22" s="11" t="s">
        <v>55</v>
      </c>
    </row>
    <row r="23" spans="1:13" x14ac:dyDescent="0.2">
      <c r="A23" s="28"/>
      <c r="B23" s="7" t="s">
        <v>38</v>
      </c>
      <c r="D23" s="9" t="s">
        <v>27</v>
      </c>
      <c r="F23" s="11" t="s">
        <v>28</v>
      </c>
      <c r="G23" s="11" t="s">
        <v>41</v>
      </c>
      <c r="H23" s="13">
        <v>5.96</v>
      </c>
      <c r="I23" s="9" t="s">
        <v>53</v>
      </c>
      <c r="J23" s="1" t="s">
        <v>54</v>
      </c>
      <c r="K23" s="1" t="s">
        <v>29</v>
      </c>
      <c r="L23" s="1" t="s">
        <v>16</v>
      </c>
      <c r="M23" s="11" t="s">
        <v>55</v>
      </c>
    </row>
    <row r="24" spans="1:13" x14ac:dyDescent="0.2">
      <c r="A24" s="28"/>
      <c r="B24" s="7" t="s">
        <v>38</v>
      </c>
      <c r="D24" s="9" t="s">
        <v>27</v>
      </c>
      <c r="F24" s="11" t="s">
        <v>28</v>
      </c>
      <c r="G24" s="11" t="s">
        <v>41</v>
      </c>
      <c r="H24" s="13">
        <v>19.079999999999998</v>
      </c>
      <c r="I24" s="9" t="s">
        <v>47</v>
      </c>
      <c r="J24" s="1" t="s">
        <v>48</v>
      </c>
      <c r="K24" s="1" t="s">
        <v>29</v>
      </c>
      <c r="L24" s="1" t="s">
        <v>16</v>
      </c>
      <c r="M24" s="11" t="s">
        <v>55</v>
      </c>
    </row>
    <row r="25" spans="1:13" x14ac:dyDescent="0.2">
      <c r="A25" s="28"/>
      <c r="B25" s="7" t="s">
        <v>38</v>
      </c>
      <c r="D25" s="9" t="s">
        <v>27</v>
      </c>
      <c r="F25" s="11" t="s">
        <v>28</v>
      </c>
      <c r="G25" s="11" t="s">
        <v>41</v>
      </c>
      <c r="H25" s="13">
        <v>76.319999999999993</v>
      </c>
      <c r="I25" s="9" t="s">
        <v>34</v>
      </c>
      <c r="J25" s="1" t="s">
        <v>35</v>
      </c>
      <c r="K25" s="1" t="s">
        <v>29</v>
      </c>
      <c r="L25" s="1" t="s">
        <v>16</v>
      </c>
      <c r="M25" s="11" t="s">
        <v>55</v>
      </c>
    </row>
    <row r="26" spans="1:13" x14ac:dyDescent="0.2">
      <c r="A26" s="27"/>
      <c r="B26" s="15" t="s">
        <v>56</v>
      </c>
      <c r="C26" s="3"/>
      <c r="D26" s="16"/>
      <c r="E26" s="3"/>
      <c r="F26" s="17"/>
      <c r="G26" s="17"/>
      <c r="H26" s="33">
        <f>SUM(H27:H32)</f>
        <v>2544.48</v>
      </c>
      <c r="I26" s="16"/>
      <c r="J26" s="3"/>
      <c r="K26" s="3"/>
      <c r="L26" s="3"/>
      <c r="M26" s="17"/>
    </row>
    <row r="27" spans="1:13" x14ac:dyDescent="0.2">
      <c r="A27" s="28"/>
      <c r="B27" s="7" t="s">
        <v>56</v>
      </c>
      <c r="D27" s="9" t="s">
        <v>27</v>
      </c>
      <c r="F27" s="11" t="s">
        <v>28</v>
      </c>
      <c r="G27" s="11" t="s">
        <v>57</v>
      </c>
      <c r="H27" s="13">
        <v>348.48</v>
      </c>
      <c r="I27" s="9" t="s">
        <v>58</v>
      </c>
      <c r="J27" s="1" t="s">
        <v>59</v>
      </c>
      <c r="K27" s="1" t="s">
        <v>60</v>
      </c>
      <c r="L27" s="1" t="s">
        <v>61</v>
      </c>
      <c r="M27" s="11" t="s">
        <v>62</v>
      </c>
    </row>
    <row r="28" spans="1:13" x14ac:dyDescent="0.2">
      <c r="A28" s="28"/>
      <c r="B28" s="7" t="s">
        <v>56</v>
      </c>
      <c r="D28" s="9" t="s">
        <v>27</v>
      </c>
      <c r="F28" s="11" t="s">
        <v>28</v>
      </c>
      <c r="G28" s="11" t="s">
        <v>57</v>
      </c>
      <c r="H28" s="13">
        <v>280.2</v>
      </c>
      <c r="I28" s="9" t="s">
        <v>63</v>
      </c>
      <c r="J28" s="1" t="s">
        <v>64</v>
      </c>
      <c r="K28" s="1" t="s">
        <v>60</v>
      </c>
      <c r="L28" s="1" t="s">
        <v>65</v>
      </c>
      <c r="M28" s="11" t="s">
        <v>62</v>
      </c>
    </row>
    <row r="29" spans="1:13" x14ac:dyDescent="0.2">
      <c r="A29" s="28"/>
      <c r="B29" s="7" t="s">
        <v>56</v>
      </c>
      <c r="D29" s="9" t="s">
        <v>27</v>
      </c>
      <c r="F29" s="11" t="s">
        <v>28</v>
      </c>
      <c r="G29" s="11" t="s">
        <v>57</v>
      </c>
      <c r="H29" s="13">
        <v>105.6</v>
      </c>
      <c r="I29" s="9" t="s">
        <v>66</v>
      </c>
      <c r="J29" s="1" t="s">
        <v>67</v>
      </c>
      <c r="K29" s="1" t="s">
        <v>60</v>
      </c>
      <c r="L29" s="1" t="s">
        <v>65</v>
      </c>
      <c r="M29" s="11" t="s">
        <v>62</v>
      </c>
    </row>
    <row r="30" spans="1:13" x14ac:dyDescent="0.2">
      <c r="A30" s="28"/>
      <c r="B30" s="7" t="s">
        <v>56</v>
      </c>
      <c r="D30" s="9" t="s">
        <v>27</v>
      </c>
      <c r="F30" s="11" t="s">
        <v>28</v>
      </c>
      <c r="G30" s="11" t="s">
        <v>57</v>
      </c>
      <c r="H30" s="13">
        <v>52.62</v>
      </c>
      <c r="I30" s="9" t="s">
        <v>47</v>
      </c>
      <c r="J30" s="1" t="s">
        <v>48</v>
      </c>
      <c r="K30" s="1" t="s">
        <v>60</v>
      </c>
      <c r="L30" s="1" t="s">
        <v>65</v>
      </c>
      <c r="M30" s="11" t="s">
        <v>62</v>
      </c>
    </row>
    <row r="31" spans="1:13" x14ac:dyDescent="0.2">
      <c r="A31" s="28"/>
      <c r="B31" s="7" t="s">
        <v>56</v>
      </c>
      <c r="D31" s="9" t="s">
        <v>27</v>
      </c>
      <c r="F31" s="11" t="s">
        <v>28</v>
      </c>
      <c r="G31" s="11" t="s">
        <v>57</v>
      </c>
      <c r="H31" s="13">
        <v>1673.58</v>
      </c>
      <c r="I31" s="9" t="s">
        <v>34</v>
      </c>
      <c r="J31" s="1" t="s">
        <v>35</v>
      </c>
      <c r="K31" s="1" t="s">
        <v>60</v>
      </c>
      <c r="L31" s="1" t="s">
        <v>65</v>
      </c>
      <c r="M31" s="11" t="s">
        <v>62</v>
      </c>
    </row>
    <row r="32" spans="1:13" x14ac:dyDescent="0.2">
      <c r="A32" s="28"/>
      <c r="B32" s="7" t="s">
        <v>56</v>
      </c>
      <c r="D32" s="9" t="s">
        <v>27</v>
      </c>
      <c r="F32" s="11" t="s">
        <v>28</v>
      </c>
      <c r="G32" s="11" t="s">
        <v>57</v>
      </c>
      <c r="H32" s="13">
        <v>84</v>
      </c>
      <c r="I32" s="9" t="s">
        <v>68</v>
      </c>
      <c r="J32" s="1" t="s">
        <v>69</v>
      </c>
      <c r="K32" s="1" t="s">
        <v>60</v>
      </c>
      <c r="L32" s="1" t="s">
        <v>70</v>
      </c>
      <c r="M32" s="11" t="s">
        <v>62</v>
      </c>
    </row>
    <row r="33" spans="1:13" x14ac:dyDescent="0.2">
      <c r="A33" s="27"/>
      <c r="B33" s="15" t="s">
        <v>71</v>
      </c>
      <c r="C33" s="3"/>
      <c r="D33" s="16"/>
      <c r="E33" s="3"/>
      <c r="F33" s="17"/>
      <c r="G33" s="17"/>
      <c r="H33" s="33">
        <f>SUM(H34)</f>
        <v>122.44</v>
      </c>
      <c r="I33" s="16"/>
      <c r="J33" s="3"/>
      <c r="K33" s="3"/>
      <c r="L33" s="3"/>
      <c r="M33" s="17"/>
    </row>
    <row r="34" spans="1:13" x14ac:dyDescent="0.2">
      <c r="A34" s="28"/>
      <c r="B34" s="7" t="s">
        <v>71</v>
      </c>
      <c r="C34" s="1" t="s">
        <v>72</v>
      </c>
      <c r="D34" s="9" t="s">
        <v>73</v>
      </c>
      <c r="E34" s="1" t="s">
        <v>14</v>
      </c>
      <c r="F34" s="11" t="s">
        <v>74</v>
      </c>
      <c r="G34" s="11" t="s">
        <v>75</v>
      </c>
      <c r="H34" s="13">
        <v>122.44</v>
      </c>
      <c r="I34" s="9" t="s">
        <v>19</v>
      </c>
      <c r="J34" s="1" t="s">
        <v>17</v>
      </c>
      <c r="K34" s="1" t="s">
        <v>15</v>
      </c>
      <c r="L34" s="1" t="s">
        <v>16</v>
      </c>
      <c r="M34" s="11" t="s">
        <v>76</v>
      </c>
    </row>
    <row r="35" spans="1:13" x14ac:dyDescent="0.2">
      <c r="A35" s="27"/>
      <c r="B35" s="15" t="s">
        <v>77</v>
      </c>
      <c r="C35" s="3"/>
      <c r="D35" s="16"/>
      <c r="E35" s="3"/>
      <c r="F35" s="17"/>
      <c r="G35" s="17"/>
      <c r="H35" s="33">
        <f>SUM(H36)</f>
        <v>70.3</v>
      </c>
      <c r="I35" s="16"/>
      <c r="J35" s="3"/>
      <c r="K35" s="3"/>
      <c r="L35" s="3"/>
      <c r="M35" s="17"/>
    </row>
    <row r="36" spans="1:13" x14ac:dyDescent="0.2">
      <c r="A36" s="28"/>
      <c r="B36" s="7" t="s">
        <v>77</v>
      </c>
      <c r="C36" s="1" t="s">
        <v>78</v>
      </c>
      <c r="D36" s="9" t="s">
        <v>79</v>
      </c>
      <c r="E36" s="1" t="s">
        <v>14</v>
      </c>
      <c r="F36" s="11" t="s">
        <v>80</v>
      </c>
      <c r="G36" s="11" t="s">
        <v>81</v>
      </c>
      <c r="H36" s="13">
        <v>70.3</v>
      </c>
      <c r="I36" s="9" t="s">
        <v>82</v>
      </c>
      <c r="J36" s="1" t="s">
        <v>83</v>
      </c>
      <c r="K36" s="1" t="s">
        <v>15</v>
      </c>
      <c r="L36" s="1" t="s">
        <v>84</v>
      </c>
      <c r="M36" s="11" t="s">
        <v>85</v>
      </c>
    </row>
    <row r="37" spans="1:13" x14ac:dyDescent="0.2">
      <c r="A37" s="27"/>
      <c r="B37" s="15" t="s">
        <v>87</v>
      </c>
      <c r="C37" s="3"/>
      <c r="D37" s="16"/>
      <c r="E37" s="3"/>
      <c r="F37" s="17"/>
      <c r="G37" s="17"/>
      <c r="H37" s="33">
        <f>SUM(H38:H39)</f>
        <v>218.89000000000001</v>
      </c>
      <c r="I37" s="16"/>
      <c r="J37" s="3"/>
      <c r="K37" s="3"/>
      <c r="L37" s="3"/>
      <c r="M37" s="17"/>
    </row>
    <row r="38" spans="1:13" x14ac:dyDescent="0.2">
      <c r="A38" s="28"/>
      <c r="B38" s="7" t="s">
        <v>87</v>
      </c>
      <c r="C38" s="1" t="s">
        <v>88</v>
      </c>
      <c r="D38" s="9" t="s">
        <v>89</v>
      </c>
      <c r="E38" s="1" t="s">
        <v>90</v>
      </c>
      <c r="F38" s="11" t="s">
        <v>91</v>
      </c>
      <c r="G38" s="11" t="s">
        <v>92</v>
      </c>
      <c r="H38" s="13">
        <v>82.31</v>
      </c>
      <c r="I38" s="9" t="s">
        <v>93</v>
      </c>
      <c r="J38" s="1" t="s">
        <v>94</v>
      </c>
      <c r="K38" s="1" t="s">
        <v>15</v>
      </c>
      <c r="L38" s="1" t="s">
        <v>95</v>
      </c>
      <c r="M38" s="11" t="s">
        <v>96</v>
      </c>
    </row>
    <row r="39" spans="1:13" x14ac:dyDescent="0.2">
      <c r="A39" s="28"/>
      <c r="B39" s="7" t="s">
        <v>87</v>
      </c>
      <c r="C39" s="1" t="s">
        <v>88</v>
      </c>
      <c r="D39" s="9" t="s">
        <v>89</v>
      </c>
      <c r="E39" s="1" t="s">
        <v>90</v>
      </c>
      <c r="F39" s="11" t="s">
        <v>97</v>
      </c>
      <c r="G39" s="11" t="s">
        <v>98</v>
      </c>
      <c r="H39" s="13">
        <v>136.58000000000001</v>
      </c>
      <c r="I39" s="9" t="s">
        <v>93</v>
      </c>
      <c r="J39" s="1" t="s">
        <v>94</v>
      </c>
      <c r="K39" s="1" t="s">
        <v>15</v>
      </c>
      <c r="L39" s="1" t="s">
        <v>95</v>
      </c>
      <c r="M39" s="11" t="s">
        <v>96</v>
      </c>
    </row>
    <row r="40" spans="1:13" x14ac:dyDescent="0.2">
      <c r="A40" s="27"/>
      <c r="B40" s="15" t="s">
        <v>99</v>
      </c>
      <c r="C40" s="3"/>
      <c r="D40" s="16"/>
      <c r="E40" s="3"/>
      <c r="F40" s="17"/>
      <c r="G40" s="17"/>
      <c r="H40" s="33">
        <v>841.44</v>
      </c>
      <c r="I40" s="16"/>
      <c r="J40" s="3"/>
      <c r="K40" s="3"/>
      <c r="L40" s="3"/>
      <c r="M40" s="17"/>
    </row>
    <row r="41" spans="1:13" x14ac:dyDescent="0.2">
      <c r="A41" s="28"/>
      <c r="B41" s="7" t="s">
        <v>99</v>
      </c>
      <c r="D41" s="9" t="s">
        <v>27</v>
      </c>
      <c r="F41" s="11" t="s">
        <v>28</v>
      </c>
      <c r="G41" s="11" t="s">
        <v>100</v>
      </c>
      <c r="H41" s="13">
        <v>300</v>
      </c>
      <c r="I41" s="9" t="s">
        <v>101</v>
      </c>
      <c r="J41" s="1" t="s">
        <v>102</v>
      </c>
      <c r="K41" s="1" t="s">
        <v>29</v>
      </c>
      <c r="L41" s="1" t="s">
        <v>16</v>
      </c>
      <c r="M41" s="11" t="s">
        <v>103</v>
      </c>
    </row>
    <row r="42" spans="1:13" x14ac:dyDescent="0.2">
      <c r="A42" s="28"/>
      <c r="B42" s="7" t="s">
        <v>99</v>
      </c>
      <c r="D42" s="9" t="s">
        <v>27</v>
      </c>
      <c r="F42" s="11" t="s">
        <v>28</v>
      </c>
      <c r="G42" s="11" t="s">
        <v>104</v>
      </c>
      <c r="H42" s="13">
        <v>441.44</v>
      </c>
      <c r="I42" s="9" t="s">
        <v>105</v>
      </c>
      <c r="J42" s="1" t="s">
        <v>106</v>
      </c>
      <c r="K42" s="1" t="s">
        <v>29</v>
      </c>
      <c r="L42" s="1" t="s">
        <v>16</v>
      </c>
      <c r="M42" s="11" t="s">
        <v>103</v>
      </c>
    </row>
    <row r="43" spans="1:13" x14ac:dyDescent="0.2">
      <c r="A43" s="28"/>
      <c r="B43" s="7" t="s">
        <v>99</v>
      </c>
      <c r="D43" s="9" t="s">
        <v>27</v>
      </c>
      <c r="F43" s="11" t="s">
        <v>28</v>
      </c>
      <c r="G43" s="11" t="s">
        <v>107</v>
      </c>
      <c r="H43" s="13">
        <v>100</v>
      </c>
      <c r="I43" s="9" t="s">
        <v>108</v>
      </c>
      <c r="J43" s="1" t="s">
        <v>109</v>
      </c>
      <c r="K43" s="1" t="s">
        <v>29</v>
      </c>
      <c r="L43" s="1" t="s">
        <v>16</v>
      </c>
      <c r="M43" s="11" t="s">
        <v>103</v>
      </c>
    </row>
    <row r="44" spans="1:13" x14ac:dyDescent="0.2">
      <c r="A44" s="27"/>
      <c r="B44" s="15" t="s">
        <v>110</v>
      </c>
      <c r="C44" s="3"/>
      <c r="D44" s="16"/>
      <c r="E44" s="3"/>
      <c r="F44" s="17"/>
      <c r="G44" s="17"/>
      <c r="H44" s="34">
        <f>SUM(H45:H55)</f>
        <v>17037.36</v>
      </c>
      <c r="I44" s="16"/>
      <c r="J44" s="3"/>
      <c r="K44" s="3"/>
      <c r="L44" s="3"/>
      <c r="M44" s="17"/>
    </row>
    <row r="45" spans="1:13" x14ac:dyDescent="0.2">
      <c r="A45" s="28"/>
      <c r="B45" s="7" t="s">
        <v>110</v>
      </c>
      <c r="C45" s="1" t="s">
        <v>111</v>
      </c>
      <c r="D45" s="9" t="s">
        <v>112</v>
      </c>
      <c r="E45" s="1" t="s">
        <v>113</v>
      </c>
      <c r="F45" s="11" t="s">
        <v>114</v>
      </c>
      <c r="G45" s="11" t="s">
        <v>115</v>
      </c>
      <c r="H45" s="13">
        <v>31.72</v>
      </c>
      <c r="I45" s="9" t="s">
        <v>116</v>
      </c>
      <c r="J45" s="1" t="s">
        <v>117</v>
      </c>
      <c r="K45" s="1" t="s">
        <v>18</v>
      </c>
      <c r="L45" s="1" t="s">
        <v>118</v>
      </c>
      <c r="M45" s="11" t="s">
        <v>119</v>
      </c>
    </row>
    <row r="46" spans="1:13" x14ac:dyDescent="0.2">
      <c r="A46" s="28"/>
      <c r="B46" s="7" t="s">
        <v>110</v>
      </c>
      <c r="C46" s="1" t="s">
        <v>120</v>
      </c>
      <c r="D46" s="9" t="s">
        <v>121</v>
      </c>
      <c r="E46" s="1" t="s">
        <v>14</v>
      </c>
      <c r="F46" s="11" t="s">
        <v>122</v>
      </c>
      <c r="G46" s="11" t="s">
        <v>123</v>
      </c>
      <c r="H46" s="13">
        <v>18.399999999999999</v>
      </c>
      <c r="I46" s="9" t="s">
        <v>124</v>
      </c>
      <c r="J46" s="1" t="s">
        <v>125</v>
      </c>
      <c r="K46" s="1" t="s">
        <v>18</v>
      </c>
      <c r="L46" s="1" t="s">
        <v>16</v>
      </c>
      <c r="M46" s="11" t="s">
        <v>119</v>
      </c>
    </row>
    <row r="47" spans="1:13" x14ac:dyDescent="0.2">
      <c r="A47" s="28"/>
      <c r="B47" s="7" t="s">
        <v>110</v>
      </c>
      <c r="C47" s="1" t="s">
        <v>20</v>
      </c>
      <c r="D47" s="9" t="s">
        <v>21</v>
      </c>
      <c r="E47" s="1" t="s">
        <v>22</v>
      </c>
      <c r="F47" s="11" t="s">
        <v>23</v>
      </c>
      <c r="G47" s="11" t="s">
        <v>126</v>
      </c>
      <c r="H47" s="13">
        <v>2445.2399999999998</v>
      </c>
      <c r="I47" s="9" t="s">
        <v>24</v>
      </c>
      <c r="J47" s="1" t="s">
        <v>25</v>
      </c>
      <c r="K47" s="1" t="s">
        <v>18</v>
      </c>
      <c r="L47" s="1" t="s">
        <v>26</v>
      </c>
      <c r="M47" s="11" t="s">
        <v>119</v>
      </c>
    </row>
    <row r="48" spans="1:13" x14ac:dyDescent="0.2">
      <c r="A48" s="28"/>
      <c r="B48" s="31">
        <v>45687</v>
      </c>
      <c r="C48" s="1" t="s">
        <v>159</v>
      </c>
      <c r="D48" s="9" t="s">
        <v>168</v>
      </c>
      <c r="E48" s="1" t="s">
        <v>163</v>
      </c>
      <c r="F48" s="11" t="s">
        <v>169</v>
      </c>
      <c r="G48" s="11" t="s">
        <v>170</v>
      </c>
      <c r="H48" s="13">
        <v>1186.74</v>
      </c>
      <c r="I48" s="9" t="s">
        <v>171</v>
      </c>
      <c r="K48" s="1" t="s">
        <v>18</v>
      </c>
      <c r="M48" s="11" t="s">
        <v>119</v>
      </c>
    </row>
    <row r="49" spans="1:13" x14ac:dyDescent="0.2">
      <c r="A49" s="28"/>
      <c r="B49" s="31">
        <v>45688</v>
      </c>
      <c r="C49" s="1" t="s">
        <v>159</v>
      </c>
      <c r="D49" s="9" t="s">
        <v>168</v>
      </c>
      <c r="E49" s="1" t="s">
        <v>163</v>
      </c>
      <c r="F49" s="11" t="s">
        <v>172</v>
      </c>
      <c r="G49" s="11" t="s">
        <v>170</v>
      </c>
      <c r="H49" s="13">
        <v>47.51</v>
      </c>
      <c r="I49" s="9" t="s">
        <v>173</v>
      </c>
      <c r="K49" s="1" t="s">
        <v>18</v>
      </c>
      <c r="M49" s="11" t="s">
        <v>119</v>
      </c>
    </row>
    <row r="50" spans="1:13" x14ac:dyDescent="0.2">
      <c r="A50" s="28"/>
      <c r="B50" s="31">
        <v>45689</v>
      </c>
      <c r="C50" s="1" t="s">
        <v>160</v>
      </c>
      <c r="D50" s="9" t="s">
        <v>166</v>
      </c>
      <c r="E50" s="1" t="s">
        <v>163</v>
      </c>
      <c r="F50" s="11" t="s">
        <v>167</v>
      </c>
      <c r="G50" s="11" t="s">
        <v>165</v>
      </c>
      <c r="H50" s="13">
        <v>51.43</v>
      </c>
      <c r="I50" s="9" t="s">
        <v>174</v>
      </c>
      <c r="K50" s="1" t="s">
        <v>18</v>
      </c>
      <c r="M50" s="11" t="s">
        <v>119</v>
      </c>
    </row>
    <row r="51" spans="1:13" x14ac:dyDescent="0.2">
      <c r="A51" s="28"/>
      <c r="B51" s="31">
        <v>45687</v>
      </c>
      <c r="C51" s="1" t="s">
        <v>161</v>
      </c>
      <c r="D51" s="9" t="s">
        <v>162</v>
      </c>
      <c r="E51" s="1" t="s">
        <v>163</v>
      </c>
      <c r="F51" s="11" t="s">
        <v>164</v>
      </c>
      <c r="G51" s="11" t="s">
        <v>165</v>
      </c>
      <c r="H51" s="13">
        <v>47.96</v>
      </c>
      <c r="I51" s="9" t="s">
        <v>174</v>
      </c>
      <c r="K51" s="1" t="s">
        <v>18</v>
      </c>
      <c r="M51" s="11" t="s">
        <v>119</v>
      </c>
    </row>
    <row r="52" spans="1:13" x14ac:dyDescent="0.2">
      <c r="A52" s="28"/>
      <c r="B52" s="7" t="s">
        <v>110</v>
      </c>
      <c r="C52" s="1" t="s">
        <v>20</v>
      </c>
      <c r="D52" s="9" t="s">
        <v>21</v>
      </c>
      <c r="E52" s="1" t="s">
        <v>22</v>
      </c>
      <c r="F52" s="11" t="s">
        <v>127</v>
      </c>
      <c r="G52" s="11" t="s">
        <v>128</v>
      </c>
      <c r="H52" s="13">
        <v>5794.35</v>
      </c>
      <c r="I52" s="9" t="s">
        <v>129</v>
      </c>
      <c r="J52" s="1" t="s">
        <v>130</v>
      </c>
      <c r="K52" s="1" t="s">
        <v>18</v>
      </c>
      <c r="L52" s="1" t="s">
        <v>16</v>
      </c>
      <c r="M52" s="11" t="s">
        <v>119</v>
      </c>
    </row>
    <row r="53" spans="1:13" x14ac:dyDescent="0.2">
      <c r="A53" s="28"/>
      <c r="B53" s="7" t="s">
        <v>110</v>
      </c>
      <c r="C53" s="1" t="s">
        <v>20</v>
      </c>
      <c r="D53" s="9" t="s">
        <v>21</v>
      </c>
      <c r="E53" s="1" t="s">
        <v>22</v>
      </c>
      <c r="F53" s="11" t="s">
        <v>131</v>
      </c>
      <c r="G53" s="11" t="s">
        <v>128</v>
      </c>
      <c r="H53" s="13">
        <v>7339.51</v>
      </c>
      <c r="I53" s="9" t="s">
        <v>129</v>
      </c>
      <c r="J53" s="1" t="s">
        <v>130</v>
      </c>
      <c r="K53" s="1" t="s">
        <v>18</v>
      </c>
      <c r="L53" s="1" t="s">
        <v>26</v>
      </c>
      <c r="M53" s="11" t="s">
        <v>119</v>
      </c>
    </row>
    <row r="54" spans="1:13" x14ac:dyDescent="0.2">
      <c r="A54" s="28"/>
      <c r="B54" s="7" t="s">
        <v>110</v>
      </c>
      <c r="D54" s="9" t="s">
        <v>27</v>
      </c>
      <c r="F54" s="11" t="s">
        <v>28</v>
      </c>
      <c r="G54" s="11" t="s">
        <v>175</v>
      </c>
      <c r="H54" s="13">
        <v>60</v>
      </c>
      <c r="I54" s="9" t="s">
        <v>132</v>
      </c>
      <c r="J54" s="1" t="s">
        <v>30</v>
      </c>
      <c r="K54" s="1" t="s">
        <v>18</v>
      </c>
      <c r="L54" s="1" t="s">
        <v>133</v>
      </c>
      <c r="M54" s="11" t="s">
        <v>119</v>
      </c>
    </row>
    <row r="55" spans="1:13" x14ac:dyDescent="0.2">
      <c r="A55" s="28"/>
      <c r="B55" s="7" t="s">
        <v>110</v>
      </c>
      <c r="D55" s="9" t="s">
        <v>27</v>
      </c>
      <c r="F55" s="11" t="s">
        <v>28</v>
      </c>
      <c r="G55" s="11" t="s">
        <v>175</v>
      </c>
      <c r="H55" s="13">
        <v>14.5</v>
      </c>
      <c r="I55" s="9" t="s">
        <v>132</v>
      </c>
      <c r="J55" s="1" t="s">
        <v>30</v>
      </c>
      <c r="K55" s="1" t="s">
        <v>18</v>
      </c>
      <c r="L55" s="1" t="s">
        <v>133</v>
      </c>
      <c r="M55" s="11" t="s">
        <v>119</v>
      </c>
    </row>
    <row r="56" spans="1:13" x14ac:dyDescent="0.2">
      <c r="A56" s="27"/>
      <c r="B56" s="15" t="s">
        <v>134</v>
      </c>
      <c r="C56" s="3"/>
      <c r="D56" s="16"/>
      <c r="E56" s="3"/>
      <c r="F56" s="17"/>
      <c r="G56" s="17"/>
      <c r="H56" s="33">
        <f>SUM(H57:H63)</f>
        <v>3220.0800000000004</v>
      </c>
      <c r="I56" s="16"/>
      <c r="J56" s="3"/>
      <c r="K56" s="3"/>
      <c r="L56" s="3"/>
      <c r="M56" s="17"/>
    </row>
    <row r="57" spans="1:13" x14ac:dyDescent="0.2">
      <c r="A57" s="28"/>
      <c r="B57" s="7" t="s">
        <v>134</v>
      </c>
      <c r="C57" s="1" t="s">
        <v>135</v>
      </c>
      <c r="D57" s="9" t="s">
        <v>112</v>
      </c>
      <c r="E57" s="1" t="s">
        <v>136</v>
      </c>
      <c r="F57" s="11" t="s">
        <v>137</v>
      </c>
      <c r="G57" s="11" t="s">
        <v>138</v>
      </c>
      <c r="H57" s="13">
        <v>95.08</v>
      </c>
      <c r="I57" s="9" t="s">
        <v>139</v>
      </c>
      <c r="J57" s="1" t="s">
        <v>140</v>
      </c>
      <c r="K57" s="1" t="s">
        <v>31</v>
      </c>
      <c r="L57" s="1" t="s">
        <v>86</v>
      </c>
      <c r="M57" s="11" t="s">
        <v>141</v>
      </c>
    </row>
    <row r="58" spans="1:13" x14ac:dyDescent="0.2">
      <c r="A58" s="28"/>
      <c r="B58" s="7" t="s">
        <v>134</v>
      </c>
      <c r="C58" s="1" t="s">
        <v>135</v>
      </c>
      <c r="D58" s="9" t="s">
        <v>112</v>
      </c>
      <c r="E58" s="1" t="s">
        <v>136</v>
      </c>
      <c r="F58" s="11" t="s">
        <v>142</v>
      </c>
      <c r="G58" s="11" t="s">
        <v>138</v>
      </c>
      <c r="H58" s="13">
        <v>852.69</v>
      </c>
      <c r="I58" s="9" t="s">
        <v>139</v>
      </c>
      <c r="J58" s="1" t="s">
        <v>140</v>
      </c>
      <c r="K58" s="1" t="s">
        <v>31</v>
      </c>
      <c r="L58" s="1" t="s">
        <v>86</v>
      </c>
      <c r="M58" s="11" t="s">
        <v>141</v>
      </c>
    </row>
    <row r="59" spans="1:13" x14ac:dyDescent="0.2">
      <c r="A59" s="28"/>
      <c r="B59" s="7" t="s">
        <v>134</v>
      </c>
      <c r="C59" s="1" t="s">
        <v>135</v>
      </c>
      <c r="D59" s="9" t="s">
        <v>112</v>
      </c>
      <c r="E59" s="1" t="s">
        <v>136</v>
      </c>
      <c r="F59" s="11" t="s">
        <v>143</v>
      </c>
      <c r="G59" s="11" t="s">
        <v>138</v>
      </c>
      <c r="H59" s="13">
        <v>656.57</v>
      </c>
      <c r="I59" s="9" t="s">
        <v>139</v>
      </c>
      <c r="J59" s="1" t="s">
        <v>140</v>
      </c>
      <c r="K59" s="1" t="s">
        <v>31</v>
      </c>
      <c r="L59" s="1" t="s">
        <v>86</v>
      </c>
      <c r="M59" s="11" t="s">
        <v>141</v>
      </c>
    </row>
    <row r="60" spans="1:13" x14ac:dyDescent="0.2">
      <c r="A60" s="28"/>
      <c r="B60" s="7" t="s">
        <v>134</v>
      </c>
      <c r="C60" s="1" t="s">
        <v>144</v>
      </c>
      <c r="D60" s="9" t="s">
        <v>145</v>
      </c>
      <c r="E60" s="1" t="s">
        <v>146</v>
      </c>
      <c r="F60" s="11" t="s">
        <v>147</v>
      </c>
      <c r="G60" s="11" t="s">
        <v>148</v>
      </c>
      <c r="H60" s="13">
        <v>342.13</v>
      </c>
      <c r="I60" s="9" t="s">
        <v>139</v>
      </c>
      <c r="J60" s="1" t="s">
        <v>140</v>
      </c>
      <c r="K60" s="1" t="s">
        <v>31</v>
      </c>
      <c r="L60" s="1" t="s">
        <v>16</v>
      </c>
      <c r="M60" s="11" t="s">
        <v>141</v>
      </c>
    </row>
    <row r="61" spans="1:13" x14ac:dyDescent="0.2">
      <c r="A61" s="28"/>
      <c r="B61" s="7" t="s">
        <v>134</v>
      </c>
      <c r="C61" s="1" t="s">
        <v>149</v>
      </c>
      <c r="D61" s="9" t="s">
        <v>145</v>
      </c>
      <c r="E61" s="1" t="s">
        <v>146</v>
      </c>
      <c r="F61" s="11" t="s">
        <v>150</v>
      </c>
      <c r="G61" s="11" t="s">
        <v>151</v>
      </c>
      <c r="H61" s="13">
        <v>290</v>
      </c>
      <c r="I61" s="9" t="s">
        <v>139</v>
      </c>
      <c r="J61" s="1" t="s">
        <v>140</v>
      </c>
      <c r="K61" s="1" t="s">
        <v>31</v>
      </c>
      <c r="L61" s="1" t="s">
        <v>16</v>
      </c>
      <c r="M61" s="11" t="s">
        <v>141</v>
      </c>
    </row>
    <row r="62" spans="1:13" x14ac:dyDescent="0.2">
      <c r="A62" s="28"/>
      <c r="B62" s="7" t="s">
        <v>134</v>
      </c>
      <c r="C62" s="1" t="s">
        <v>32</v>
      </c>
      <c r="D62" s="9" t="s">
        <v>33</v>
      </c>
      <c r="E62" s="1" t="s">
        <v>22</v>
      </c>
      <c r="F62" s="11" t="s">
        <v>152</v>
      </c>
      <c r="G62" s="11" t="s">
        <v>153</v>
      </c>
      <c r="H62" s="13">
        <v>502.97</v>
      </c>
      <c r="I62" s="9" t="s">
        <v>139</v>
      </c>
      <c r="J62" s="1" t="s">
        <v>140</v>
      </c>
      <c r="K62" s="1" t="s">
        <v>31</v>
      </c>
      <c r="L62" s="1" t="s">
        <v>16</v>
      </c>
      <c r="M62" s="11" t="s">
        <v>141</v>
      </c>
    </row>
    <row r="63" spans="1:13" x14ac:dyDescent="0.2">
      <c r="A63" s="28"/>
      <c r="B63" s="7" t="s">
        <v>134</v>
      </c>
      <c r="C63" s="1" t="s">
        <v>32</v>
      </c>
      <c r="D63" s="9" t="s">
        <v>33</v>
      </c>
      <c r="E63" s="1" t="s">
        <v>22</v>
      </c>
      <c r="F63" s="11" t="s">
        <v>154</v>
      </c>
      <c r="G63" s="11" t="s">
        <v>153</v>
      </c>
      <c r="H63" s="13">
        <v>480.64</v>
      </c>
      <c r="I63" s="9" t="s">
        <v>139</v>
      </c>
      <c r="J63" s="1" t="s">
        <v>140</v>
      </c>
      <c r="K63" s="1" t="s">
        <v>31</v>
      </c>
      <c r="L63" s="1" t="s">
        <v>16</v>
      </c>
      <c r="M63" s="11" t="s">
        <v>141</v>
      </c>
    </row>
    <row r="64" spans="1:13" x14ac:dyDescent="0.2">
      <c r="A64" s="29"/>
      <c r="B64" s="18"/>
      <c r="C64" s="4"/>
      <c r="D64" s="19"/>
      <c r="E64" s="4"/>
      <c r="F64" s="20"/>
      <c r="G64" s="20"/>
      <c r="H64" s="21">
        <f>H11+H26+H33+H35+H37+H40+H44+H56</f>
        <v>113918.23000000001</v>
      </c>
      <c r="I64" s="19"/>
      <c r="J64" s="4"/>
      <c r="K64" s="4"/>
      <c r="L64" s="4"/>
      <c r="M64" s="20"/>
    </row>
    <row r="65" spans="1:13" x14ac:dyDescent="0.2">
      <c r="A65" s="30"/>
      <c r="B65" s="23"/>
      <c r="C65" s="22"/>
      <c r="D65" s="24"/>
      <c r="E65" s="22"/>
      <c r="F65" s="25"/>
      <c r="G65" s="25"/>
      <c r="H65" s="26"/>
      <c r="I65" s="24"/>
      <c r="J65" s="22"/>
      <c r="K65" s="22"/>
      <c r="L65" s="22"/>
      <c r="M65" s="25"/>
    </row>
    <row r="67" spans="1:13" x14ac:dyDescent="0.2">
      <c r="B67" s="7" t="s">
        <v>155</v>
      </c>
    </row>
    <row r="68" spans="1:13" x14ac:dyDescent="0.2">
      <c r="B68" s="7" t="s">
        <v>156</v>
      </c>
    </row>
    <row r="69" spans="1:13" x14ac:dyDescent="0.2">
      <c r="B69" s="7" t="s">
        <v>157</v>
      </c>
    </row>
  </sheetData>
  <mergeCells count="1">
    <mergeCell ref="A6:M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 datumima</vt:lpstr>
      <vt:lpstr>'po datumima'!Podrucje_ispisa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2025-02-17T09:10:16Z</dcterms:created>
  <dcterms:modified xsi:type="dcterms:W3CDTF">2025-02-17T11:08:12Z</dcterms:modified>
</cp:coreProperties>
</file>